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8_{3FEDCFC6-330F-492F-836C-F536C14A4A4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2021" sheetId="7" r:id="rId1"/>
    <sheet name="2020" sheetId="1" r:id="rId2"/>
    <sheet name="2019" sheetId="3" r:id="rId3"/>
    <sheet name="2018" sheetId="2" r:id="rId4"/>
    <sheet name="2017" sheetId="4" r:id="rId5"/>
    <sheet name="2016" sheetId="5" r:id="rId6"/>
    <sheet name="2015" sheetId="6" r:id="rId7"/>
  </sheets>
  <definedNames>
    <definedName name="_xlnm.Print_Area" localSheetId="1">'2020'!$A$4:$F$37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7" l="1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6" i="7"/>
  <c r="H37" i="1" l="1"/>
  <c r="I37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6" i="1"/>
  <c r="G9" i="1"/>
  <c r="G11" i="1"/>
  <c r="G17" i="1"/>
  <c r="G19" i="1"/>
  <c r="G25" i="1"/>
  <c r="G27" i="1"/>
  <c r="G33" i="1"/>
  <c r="G35" i="1"/>
  <c r="H36" i="1"/>
  <c r="F36" i="1"/>
  <c r="G36" i="1" s="1"/>
  <c r="H35" i="1"/>
  <c r="F35" i="1"/>
  <c r="H34" i="1"/>
  <c r="F34" i="1"/>
  <c r="F37" i="1" s="1"/>
  <c r="G37" i="1" s="1"/>
  <c r="H33" i="1"/>
  <c r="F33" i="1"/>
  <c r="H32" i="1"/>
  <c r="F32" i="1"/>
  <c r="G32" i="1" s="1"/>
  <c r="H31" i="1"/>
  <c r="F31" i="1"/>
  <c r="G31" i="1" s="1"/>
  <c r="H30" i="1"/>
  <c r="F30" i="1"/>
  <c r="G30" i="1" s="1"/>
  <c r="H29" i="1"/>
  <c r="F29" i="1"/>
  <c r="G29" i="1" s="1"/>
  <c r="H28" i="1"/>
  <c r="F28" i="1"/>
  <c r="G28" i="1" s="1"/>
  <c r="H27" i="1"/>
  <c r="F27" i="1"/>
  <c r="H26" i="1"/>
  <c r="F26" i="1"/>
  <c r="G26" i="1" s="1"/>
  <c r="H25" i="1"/>
  <c r="F25" i="1"/>
  <c r="H24" i="1"/>
  <c r="F24" i="1"/>
  <c r="G24" i="1" s="1"/>
  <c r="H23" i="1"/>
  <c r="F23" i="1"/>
  <c r="G23" i="1" s="1"/>
  <c r="H22" i="1"/>
  <c r="F22" i="1"/>
  <c r="G22" i="1" s="1"/>
  <c r="H21" i="1"/>
  <c r="F21" i="1"/>
  <c r="G21" i="1" s="1"/>
  <c r="H20" i="1"/>
  <c r="F20" i="1"/>
  <c r="G20" i="1" s="1"/>
  <c r="H19" i="1"/>
  <c r="F19" i="1"/>
  <c r="H18" i="1"/>
  <c r="F18" i="1"/>
  <c r="G18" i="1" s="1"/>
  <c r="H17" i="1"/>
  <c r="F17" i="1"/>
  <c r="H16" i="1"/>
  <c r="F16" i="1"/>
  <c r="G16" i="1" s="1"/>
  <c r="H15" i="1"/>
  <c r="F15" i="1"/>
  <c r="G15" i="1" s="1"/>
  <c r="H14" i="1"/>
  <c r="F14" i="1"/>
  <c r="G14" i="1" s="1"/>
  <c r="H13" i="1"/>
  <c r="F13" i="1"/>
  <c r="G13" i="1" s="1"/>
  <c r="H12" i="1"/>
  <c r="F12" i="1"/>
  <c r="G12" i="1" s="1"/>
  <c r="H11" i="1"/>
  <c r="F11" i="1"/>
  <c r="H10" i="1"/>
  <c r="F10" i="1"/>
  <c r="G10" i="1" s="1"/>
  <c r="H9" i="1"/>
  <c r="F9" i="1"/>
  <c r="H8" i="1"/>
  <c r="F8" i="1"/>
  <c r="G8" i="1" s="1"/>
  <c r="H7" i="1"/>
  <c r="F7" i="1"/>
  <c r="G7" i="1" s="1"/>
  <c r="H6" i="1"/>
  <c r="F6" i="1"/>
  <c r="G6" i="1" s="1"/>
  <c r="F5" i="1"/>
  <c r="G34" i="1" l="1"/>
  <c r="G41" i="6"/>
  <c r="E38" i="5"/>
  <c r="F38" i="5"/>
  <c r="G38" i="5"/>
  <c r="H38" i="5"/>
  <c r="D38" i="5"/>
  <c r="D37" i="4" l="1"/>
  <c r="E37" i="4"/>
  <c r="F37" i="4"/>
  <c r="G37" i="4"/>
  <c r="H37" i="4"/>
  <c r="C38" i="3"/>
</calcChain>
</file>

<file path=xl/sharedStrings.xml><?xml version="1.0" encoding="utf-8"?>
<sst xmlns="http://schemas.openxmlformats.org/spreadsheetml/2006/main" count="312" uniqueCount="59">
  <si>
    <t xml:space="preserve">CIT 2015 </t>
  </si>
  <si>
    <t>SECTORS</t>
  </si>
  <si>
    <t>Q1</t>
  </si>
  <si>
    <t>Q2</t>
  </si>
  <si>
    <t>Q3</t>
  </si>
  <si>
    <t>Q4</t>
  </si>
  <si>
    <t>Total</t>
  </si>
  <si>
    <t>Agricultural and Plantations</t>
  </si>
  <si>
    <t>Automobiles and Assemblies</t>
  </si>
  <si>
    <t>Banks &amp; Financial Institutions</t>
  </si>
  <si>
    <t>Breweries.Bottling and Beverages</t>
  </si>
  <si>
    <t>Building and Construction</t>
  </si>
  <si>
    <t>Chemicals, Paints and Allied Industries</t>
  </si>
  <si>
    <t>Commercial and Trading</t>
  </si>
  <si>
    <t>Conglomerates</t>
  </si>
  <si>
    <t>Federal Ministries &amp; Parastatals</t>
  </si>
  <si>
    <t>Gas</t>
  </si>
  <si>
    <t>Hotels and Catering</t>
  </si>
  <si>
    <t>Local Government Councils</t>
  </si>
  <si>
    <t>Minning</t>
  </si>
  <si>
    <t>Not Available</t>
  </si>
  <si>
    <t>Offshore Operations</t>
  </si>
  <si>
    <t>Oil Marketing</t>
  </si>
  <si>
    <t>Oil Producing</t>
  </si>
  <si>
    <t>Other Manufacturing</t>
  </si>
  <si>
    <t>Petro-Chemical and Petroleum Refineries</t>
  </si>
  <si>
    <t>Pharmaceutical,Soaps and Toileteries</t>
  </si>
  <si>
    <t>Pioneering</t>
  </si>
  <si>
    <t>Properties and Investments</t>
  </si>
  <si>
    <t>Publishing,Printing, Paper Packaging</t>
  </si>
  <si>
    <t>State Ministries &amp; Parastatals</t>
  </si>
  <si>
    <t>Stevedoring, Clearing and Forwarding</t>
  </si>
  <si>
    <t>Textile and Garment industry</t>
  </si>
  <si>
    <t>Transport and Haulage Services</t>
  </si>
  <si>
    <t>Sub-Total (Local)</t>
  </si>
  <si>
    <t xml:space="preserve">Foreign CIT Payment </t>
  </si>
  <si>
    <t>CIT 2016</t>
  </si>
  <si>
    <t>CIT 2017</t>
  </si>
  <si>
    <t>CIT 2018</t>
  </si>
  <si>
    <t>CIT 2019</t>
  </si>
  <si>
    <t>CIT 2020</t>
  </si>
  <si>
    <t>Other Payments</t>
  </si>
  <si>
    <t xml:space="preserve">Total </t>
  </si>
  <si>
    <t>S/No</t>
  </si>
  <si>
    <t xml:space="preserve">NOTE: </t>
  </si>
  <si>
    <t>B. Other payments- are payment through E-transact, E-tax pay,and remitta(GIFMIS).</t>
  </si>
  <si>
    <t xml:space="preserve">A. Foreign payment are bulk payment from JP Morgan account which cannot be attributed to our offices or sectors.  </t>
  </si>
  <si>
    <t>Quarter on Quarter %</t>
  </si>
  <si>
    <t>Professional Services inc Telecoms</t>
  </si>
  <si>
    <t>COMPANY INCOME TAX BREAKDOWN BY SECTORS</t>
  </si>
  <si>
    <t>Q1-Q4 2020 total</t>
  </si>
  <si>
    <t>YTD% (Q1 - Q4)</t>
  </si>
  <si>
    <t>Year on  Year %</t>
  </si>
  <si>
    <t>Q4 2020 / Q3 2020</t>
  </si>
  <si>
    <t>Q4 2020 / Q4 2019</t>
  </si>
  <si>
    <t>2020 / 2019</t>
  </si>
  <si>
    <t>Q4 2020 / Q1 2021</t>
  </si>
  <si>
    <t>CIT 2021</t>
  </si>
  <si>
    <t>Q1 2020 / Q1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</si>
</sst>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0_);[Red]\(0.00\)"/>
    <numFmt numFmtId="166" formatCode="_(* #,##0.0000000000_);_(* \(#,##0.0000000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164" fontId="0" fillId="0" borderId="1" xfId="1" applyFont="1" applyBorder="1"/>
    <xf numFmtId="164" fontId="2" fillId="0" borderId="1" xfId="1" applyFont="1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164" fontId="0" fillId="0" borderId="0" xfId="1" applyFont="1"/>
    <xf numFmtId="164" fontId="0" fillId="0" borderId="1" xfId="1" applyFont="1" applyBorder="1" applyAlignment="1">
      <alignment horizontal="left"/>
    </xf>
    <xf numFmtId="0" fontId="0" fillId="0" borderId="1" xfId="0" applyBorder="1"/>
    <xf numFmtId="0" fontId="2" fillId="2" borderId="1" xfId="0" applyFont="1" applyFill="1" applyBorder="1"/>
    <xf numFmtId="164" fontId="2" fillId="2" borderId="1" xfId="1" applyFont="1" applyFill="1" applyBorder="1" applyAlignment="1">
      <alignment horizontal="center" vertical="center"/>
    </xf>
    <xf numFmtId="0" fontId="2" fillId="3" borderId="1" xfId="0" applyFont="1" applyFill="1" applyBorder="1"/>
    <xf numFmtId="164" fontId="2" fillId="3" borderId="1" xfId="1" applyFont="1" applyFill="1" applyBorder="1"/>
    <xf numFmtId="0" fontId="2" fillId="4" borderId="1" xfId="0" applyFont="1" applyFill="1" applyBorder="1"/>
    <xf numFmtId="164" fontId="2" fillId="4" borderId="1" xfId="1" applyFont="1" applyFill="1" applyBorder="1"/>
    <xf numFmtId="0" fontId="2" fillId="5" borderId="1" xfId="0" applyFont="1" applyFill="1" applyBorder="1"/>
    <xf numFmtId="164" fontId="2" fillId="5" borderId="1" xfId="0" applyNumberFormat="1" applyFont="1" applyFill="1" applyBorder="1"/>
    <xf numFmtId="164" fontId="2" fillId="2" borderId="1" xfId="1" applyFont="1" applyFill="1" applyBorder="1"/>
    <xf numFmtId="164" fontId="2" fillId="5" borderId="1" xfId="1" applyFont="1" applyFill="1" applyBorder="1"/>
    <xf numFmtId="0" fontId="0" fillId="2" borderId="1" xfId="0" applyFill="1" applyBorder="1"/>
    <xf numFmtId="0" fontId="2" fillId="0" borderId="0" xfId="0" applyFont="1"/>
    <xf numFmtId="0" fontId="4" fillId="0" borderId="0" xfId="0" applyFont="1"/>
    <xf numFmtId="0" fontId="0" fillId="6" borderId="0" xfId="0" applyFill="1"/>
    <xf numFmtId="164" fontId="6" fillId="6" borderId="3" xfId="1" applyFont="1" applyFill="1" applyBorder="1" applyAlignment="1">
      <alignment horizontal="center" vertical="center"/>
    </xf>
    <xf numFmtId="164" fontId="6" fillId="7" borderId="3" xfId="1" applyFont="1" applyFill="1" applyBorder="1" applyAlignment="1">
      <alignment horizontal="center" vertical="center"/>
    </xf>
    <xf numFmtId="164" fontId="6" fillId="7" borderId="1" xfId="1" applyFont="1" applyFill="1" applyBorder="1" applyAlignment="1">
      <alignment horizontal="center" vertical="center"/>
    </xf>
    <xf numFmtId="164" fontId="7" fillId="6" borderId="1" xfId="1" applyFont="1" applyFill="1" applyBorder="1" applyAlignment="1">
      <alignment horizontal="center" vertical="center"/>
    </xf>
    <xf numFmtId="164" fontId="5" fillId="0" borderId="1" xfId="1" applyFont="1" applyBorder="1" applyAlignment="1">
      <alignment horizontal="center" vertical="center"/>
    </xf>
    <xf numFmtId="165" fontId="0" fillId="0" borderId="1" xfId="2" applyNumberFormat="1" applyFont="1" applyBorder="1"/>
    <xf numFmtId="164" fontId="0" fillId="6" borderId="0" xfId="1" applyFont="1" applyFill="1"/>
    <xf numFmtId="166" fontId="0" fillId="0" borderId="0" xfId="1" applyNumberFormat="1" applyFont="1"/>
    <xf numFmtId="164" fontId="0" fillId="6" borderId="0" xfId="0" applyNumberFormat="1" applyFill="1"/>
    <xf numFmtId="164" fontId="3" fillId="0" borderId="1" xfId="1" applyFont="1" applyBorder="1" applyAlignment="1">
      <alignment horizontal="center"/>
    </xf>
    <xf numFmtId="164" fontId="3" fillId="0" borderId="2" xfId="1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15976-D7BF-46AA-91B9-D02298F08195}">
  <dimension ref="A1:D41"/>
  <sheetViews>
    <sheetView tabSelected="1" topLeftCell="A22" workbookViewId="0">
      <selection activeCell="D38" sqref="D38"/>
    </sheetView>
  </sheetViews>
  <sheetFormatPr defaultRowHeight="15" x14ac:dyDescent="0.25"/>
  <cols>
    <col min="1" max="1" width="37.140625" customWidth="1"/>
    <col min="2" max="2" width="20.140625" bestFit="1" customWidth="1"/>
    <col min="3" max="3" width="26.140625" bestFit="1" customWidth="1"/>
    <col min="4" max="4" width="26.140625" style="6" bestFit="1" customWidth="1"/>
    <col min="5" max="5" width="21.7109375" bestFit="1" customWidth="1"/>
    <col min="6" max="6" width="22.140625" bestFit="1" customWidth="1"/>
    <col min="7" max="7" width="20.7109375" bestFit="1" customWidth="1"/>
  </cols>
  <sheetData>
    <row r="1" spans="1:4" ht="21" x14ac:dyDescent="0.35">
      <c r="A1" s="21" t="s">
        <v>49</v>
      </c>
      <c r="B1" s="5"/>
    </row>
    <row r="2" spans="1:4" x14ac:dyDescent="0.25">
      <c r="B2" s="6"/>
      <c r="C2" s="8"/>
      <c r="D2" s="8"/>
    </row>
    <row r="3" spans="1:4" ht="15.75" x14ac:dyDescent="0.25">
      <c r="C3" s="25" t="s">
        <v>47</v>
      </c>
      <c r="D3" s="25" t="s">
        <v>52</v>
      </c>
    </row>
    <row r="4" spans="1:4" ht="15.75" x14ac:dyDescent="0.25">
      <c r="A4" s="25" t="s">
        <v>57</v>
      </c>
      <c r="B4" s="25"/>
      <c r="C4" s="25" t="s">
        <v>56</v>
      </c>
      <c r="D4" s="25" t="s">
        <v>58</v>
      </c>
    </row>
    <row r="5" spans="1:4" x14ac:dyDescent="0.25">
      <c r="A5" s="9" t="s">
        <v>1</v>
      </c>
      <c r="B5" s="10" t="s">
        <v>2</v>
      </c>
      <c r="C5" s="28"/>
      <c r="D5" s="28"/>
    </row>
    <row r="6" spans="1:4" x14ac:dyDescent="0.25">
      <c r="A6" s="8" t="s">
        <v>7</v>
      </c>
      <c r="B6" s="3">
        <v>924419833.15999997</v>
      </c>
      <c r="C6" s="28">
        <f>(B6-'2020'!E6)/'2020'!E6*100</f>
        <v>-41.379996026064738</v>
      </c>
      <c r="D6" s="28">
        <f>(B6-'2020'!B6)/'2020'!B6*100</f>
        <v>-20.604821404835103</v>
      </c>
    </row>
    <row r="7" spans="1:4" x14ac:dyDescent="0.25">
      <c r="A7" s="8" t="s">
        <v>8</v>
      </c>
      <c r="B7" s="3">
        <v>73573733.799999997</v>
      </c>
      <c r="C7" s="28">
        <f>(B7-'2020'!E7)/'2020'!E7*100</f>
        <v>-96.063280373612287</v>
      </c>
      <c r="D7" s="28">
        <f>(B7-'2020'!B7)/'2020'!B7*100</f>
        <v>-82.488004802089705</v>
      </c>
    </row>
    <row r="8" spans="1:4" x14ac:dyDescent="0.25">
      <c r="A8" s="8" t="s">
        <v>9</v>
      </c>
      <c r="B8" s="3">
        <v>9255990682.3699894</v>
      </c>
      <c r="C8" s="28">
        <f>(B8-'2020'!E8)/'2020'!E8*100</f>
        <v>-11.325636119050603</v>
      </c>
      <c r="D8" s="28">
        <f>(B8-'2020'!B8)/'2020'!B8*100</f>
        <v>-28.578966589378034</v>
      </c>
    </row>
    <row r="9" spans="1:4" x14ac:dyDescent="0.25">
      <c r="A9" s="8" t="s">
        <v>10</v>
      </c>
      <c r="B9" s="3">
        <v>23259571398.099998</v>
      </c>
      <c r="C9" s="28">
        <f>(B9-'2020'!E9)/'2020'!E9*100</f>
        <v>109.29384014995756</v>
      </c>
      <c r="D9" s="28">
        <f>(B9-'2020'!B9)/'2020'!B9*100</f>
        <v>329.48009094730634</v>
      </c>
    </row>
    <row r="10" spans="1:4" x14ac:dyDescent="0.25">
      <c r="A10" s="8" t="s">
        <v>11</v>
      </c>
      <c r="B10" s="3">
        <v>2976931859.2399998</v>
      </c>
      <c r="C10" s="28">
        <f>(B10-'2020'!E10)/'2020'!E10*100</f>
        <v>-46.116841327013006</v>
      </c>
      <c r="D10" s="28">
        <f>(B10-'2020'!B10)/'2020'!B10*100</f>
        <v>-10.188358831292947</v>
      </c>
    </row>
    <row r="11" spans="1:4" x14ac:dyDescent="0.25">
      <c r="A11" s="8" t="s">
        <v>12</v>
      </c>
      <c r="B11" s="3">
        <v>354357162.45999998</v>
      </c>
      <c r="C11" s="28">
        <f>(B11-'2020'!E11)/'2020'!E11*100</f>
        <v>0.23562754946014533</v>
      </c>
      <c r="D11" s="28">
        <f>(B11-'2020'!B11)/'2020'!B11*100</f>
        <v>53.93499996791472</v>
      </c>
    </row>
    <row r="12" spans="1:4" x14ac:dyDescent="0.25">
      <c r="A12" s="8" t="s">
        <v>13</v>
      </c>
      <c r="B12" s="3">
        <v>13498999034.66</v>
      </c>
      <c r="C12" s="28">
        <f>(B12-'2020'!E12)/'2020'!E12*100</f>
        <v>-30.451462758875351</v>
      </c>
      <c r="D12" s="28">
        <f>(B12-'2020'!B12)/'2020'!B12*100</f>
        <v>13.875236225799659</v>
      </c>
    </row>
    <row r="13" spans="1:4" x14ac:dyDescent="0.25">
      <c r="A13" s="8" t="s">
        <v>14</v>
      </c>
      <c r="B13" s="3">
        <v>568849352.24000001</v>
      </c>
      <c r="C13" s="28">
        <f>(B13-'2020'!E13)/'2020'!E13*100</f>
        <v>-50.620518239287328</v>
      </c>
      <c r="D13" s="28">
        <f>(B13-'2020'!B13)/'2020'!B13*100</f>
        <v>-10.151231986138146</v>
      </c>
    </row>
    <row r="14" spans="1:4" x14ac:dyDescent="0.25">
      <c r="A14" s="8" t="s">
        <v>15</v>
      </c>
      <c r="B14" s="3">
        <v>6353628059.6800098</v>
      </c>
      <c r="C14" s="28">
        <f>(B14-'2020'!E14)/'2020'!E14*100</f>
        <v>0.85256104736539506</v>
      </c>
      <c r="D14" s="28">
        <f>(B14-'2020'!B14)/'2020'!B14*100</f>
        <v>-9.2096041878533796</v>
      </c>
    </row>
    <row r="15" spans="1:4" x14ac:dyDescent="0.25">
      <c r="A15" s="8" t="s">
        <v>16</v>
      </c>
      <c r="B15" s="3">
        <v>805954085.83000004</v>
      </c>
      <c r="C15" s="28">
        <f>(B15-'2020'!E15)/'2020'!E15*100</f>
        <v>26.098055174007897</v>
      </c>
      <c r="D15" s="28">
        <f>(B15-'2020'!B15)/'2020'!B15*100</f>
        <v>-11.830066909852091</v>
      </c>
    </row>
    <row r="16" spans="1:4" x14ac:dyDescent="0.25">
      <c r="A16" s="8" t="s">
        <v>17</v>
      </c>
      <c r="B16" s="3">
        <v>789833476.97000003</v>
      </c>
      <c r="C16" s="28">
        <f>(B16-'2020'!E16)/'2020'!E16*100</f>
        <v>5.8114699052251311</v>
      </c>
      <c r="D16" s="28">
        <f>(B16-'2020'!B16)/'2020'!B16*100</f>
        <v>-38.053620861023013</v>
      </c>
    </row>
    <row r="17" spans="1:4" x14ac:dyDescent="0.25">
      <c r="A17" s="8" t="s">
        <v>18</v>
      </c>
      <c r="B17" s="3">
        <v>221668579.13</v>
      </c>
      <c r="C17" s="28">
        <f>(B17-'2020'!E17)/'2020'!E17*100</f>
        <v>-25.797183462469086</v>
      </c>
      <c r="D17" s="28">
        <f>(B17-'2020'!B17)/'2020'!B17*100</f>
        <v>3.8118367209482633</v>
      </c>
    </row>
    <row r="18" spans="1:4" x14ac:dyDescent="0.25">
      <c r="A18" s="8" t="s">
        <v>19</v>
      </c>
      <c r="B18" s="3">
        <v>34403394.259999998</v>
      </c>
      <c r="C18" s="28">
        <f>(B18-'2020'!E18)/'2020'!E18*100</f>
        <v>-74.885618054257094</v>
      </c>
      <c r="D18" s="28">
        <f>(B18-'2020'!B18)/'2020'!B18*100</f>
        <v>-21.532665782044038</v>
      </c>
    </row>
    <row r="19" spans="1:4" x14ac:dyDescent="0.25">
      <c r="A19" s="8" t="s">
        <v>20</v>
      </c>
      <c r="B19" s="3">
        <v>14609988315.58</v>
      </c>
      <c r="C19" s="28">
        <f>(B19-'2020'!E19)/'2020'!E19*100</f>
        <v>122.8286856959355</v>
      </c>
      <c r="D19" s="28">
        <f>(B19-'2020'!B19)/'2020'!B19*100</f>
        <v>51.19193199845202</v>
      </c>
    </row>
    <row r="20" spans="1:4" x14ac:dyDescent="0.25">
      <c r="A20" s="8" t="s">
        <v>21</v>
      </c>
      <c r="B20" s="3">
        <v>408255326.72000003</v>
      </c>
      <c r="C20" s="28">
        <f>(B20-'2020'!E20)/'2020'!E20*100</f>
        <v>3.0357051604807763</v>
      </c>
      <c r="D20" s="28">
        <f>(B20-'2020'!B20)/'2020'!B20*100</f>
        <v>-47.530874004396765</v>
      </c>
    </row>
    <row r="21" spans="1:4" x14ac:dyDescent="0.25">
      <c r="A21" s="8" t="s">
        <v>22</v>
      </c>
      <c r="B21" s="3">
        <v>1892967953.24</v>
      </c>
      <c r="C21" s="28">
        <f>(B21-'2020'!E21)/'2020'!E21*100</f>
        <v>-42.281083061254755</v>
      </c>
      <c r="D21" s="28">
        <f>(B21-'2020'!B21)/'2020'!B21*100</f>
        <v>-19.005711785909462</v>
      </c>
    </row>
    <row r="22" spans="1:4" x14ac:dyDescent="0.25">
      <c r="A22" s="8" t="s">
        <v>23</v>
      </c>
      <c r="B22" s="3">
        <v>15356262633.49</v>
      </c>
      <c r="C22" s="28">
        <f>(B22-'2020'!E22)/'2020'!E22*100</f>
        <v>38.562144021812387</v>
      </c>
      <c r="D22" s="28">
        <f>(B22-'2020'!B22)/'2020'!B22*100</f>
        <v>62.739993053516564</v>
      </c>
    </row>
    <row r="23" spans="1:4" x14ac:dyDescent="0.25">
      <c r="A23" s="8" t="s">
        <v>24</v>
      </c>
      <c r="B23" s="3">
        <v>16254491474.49</v>
      </c>
      <c r="C23" s="28">
        <f>(B23-'2020'!E23)/'2020'!E23*100</f>
        <v>-36.610915768365274</v>
      </c>
      <c r="D23" s="28">
        <f>(B23-'2020'!B23)/'2020'!B23*100</f>
        <v>14.983150113450321</v>
      </c>
    </row>
    <row r="24" spans="1:4" x14ac:dyDescent="0.25">
      <c r="A24" s="8" t="s">
        <v>25</v>
      </c>
      <c r="B24" s="3">
        <v>557231418.33000004</v>
      </c>
      <c r="C24" s="28">
        <f>(B24-'2020'!E24)/'2020'!E24*100</f>
        <v>-85.570351239186664</v>
      </c>
      <c r="D24" s="28">
        <f>(B24-'2020'!B24)/'2020'!B24*100</f>
        <v>-57.047873818576441</v>
      </c>
    </row>
    <row r="25" spans="1:4" x14ac:dyDescent="0.25">
      <c r="A25" s="8" t="s">
        <v>26</v>
      </c>
      <c r="B25" s="3">
        <v>958429933.35000002</v>
      </c>
      <c r="C25" s="28">
        <f>(B25-'2020'!E25)/'2020'!E25*100</f>
        <v>-4.9567617573545055</v>
      </c>
      <c r="D25" s="28">
        <f>(B25-'2020'!B25)/'2020'!B25*100</f>
        <v>25.775427866092926</v>
      </c>
    </row>
    <row r="26" spans="1:4" x14ac:dyDescent="0.25">
      <c r="A26" s="8" t="s">
        <v>27</v>
      </c>
      <c r="B26" s="3">
        <v>204084930.25</v>
      </c>
      <c r="C26" s="28">
        <f>(B26-'2020'!E26)/'2020'!E26*100</f>
        <v>-72.773590040520901</v>
      </c>
      <c r="D26" s="28">
        <f>(B26-'2020'!B26)/'2020'!B26*100</f>
        <v>-78.633391758972465</v>
      </c>
    </row>
    <row r="27" spans="1:4" x14ac:dyDescent="0.25">
      <c r="A27" s="8" t="s">
        <v>48</v>
      </c>
      <c r="B27" s="3">
        <v>18170418658.1399</v>
      </c>
      <c r="C27" s="28">
        <f>(B27-'2020'!E27)/'2020'!E27*100</f>
        <v>-43.516622490594628</v>
      </c>
      <c r="D27" s="28">
        <f>(B27-'2020'!B27)/'2020'!B27*100</f>
        <v>-36.836615812235202</v>
      </c>
    </row>
    <row r="28" spans="1:4" x14ac:dyDescent="0.25">
      <c r="A28" s="8" t="s">
        <v>28</v>
      </c>
      <c r="B28" s="3">
        <v>1080753560.3800001</v>
      </c>
      <c r="C28" s="28">
        <f>(B28-'2020'!E28)/'2020'!E28*100</f>
        <v>-0.95048994369566786</v>
      </c>
      <c r="D28" s="28">
        <f>(B28-'2020'!B28)/'2020'!B28*100</f>
        <v>5.83945588772119</v>
      </c>
    </row>
    <row r="29" spans="1:4" x14ac:dyDescent="0.25">
      <c r="A29" s="8" t="s">
        <v>29</v>
      </c>
      <c r="B29" s="3">
        <v>271025879.63</v>
      </c>
      <c r="C29" s="28">
        <f>(B29-'2020'!E29)/'2020'!E29*100</f>
        <v>-66.084811712927362</v>
      </c>
      <c r="D29" s="28">
        <f>(B29-'2020'!B29)/'2020'!B29*100</f>
        <v>-18.500302697117743</v>
      </c>
    </row>
    <row r="30" spans="1:4" x14ac:dyDescent="0.25">
      <c r="A30" s="8" t="s">
        <v>30</v>
      </c>
      <c r="B30" s="3">
        <v>17349027470.240002</v>
      </c>
      <c r="C30" s="28">
        <f>(B30-'2020'!E30)/'2020'!E30*100</f>
        <v>45.831071265358744</v>
      </c>
      <c r="D30" s="28">
        <f>(B30-'2020'!B30)/'2020'!B30*100</f>
        <v>46.663387526658092</v>
      </c>
    </row>
    <row r="31" spans="1:4" x14ac:dyDescent="0.25">
      <c r="A31" s="8" t="s">
        <v>31</v>
      </c>
      <c r="B31" s="3">
        <v>1598344366.74</v>
      </c>
      <c r="C31" s="28">
        <f>(B31-'2020'!E31)/'2020'!E31*100</f>
        <v>0.7191329977821006</v>
      </c>
      <c r="D31" s="28">
        <f>(B31-'2020'!B31)/'2020'!B31*100</f>
        <v>73.370872410789971</v>
      </c>
    </row>
    <row r="32" spans="1:4" x14ac:dyDescent="0.25">
      <c r="A32" s="8" t="s">
        <v>32</v>
      </c>
      <c r="B32" s="3">
        <v>13492622.99</v>
      </c>
      <c r="C32" s="28">
        <f>(B32-'2020'!E32)/'2020'!E32*100</f>
        <v>-87.071773415100949</v>
      </c>
      <c r="D32" s="28">
        <f>(B32-'2020'!B32)/'2020'!B32*100</f>
        <v>-75.515386903306563</v>
      </c>
    </row>
    <row r="33" spans="1:4" x14ac:dyDescent="0.25">
      <c r="A33" s="8" t="s">
        <v>33</v>
      </c>
      <c r="B33" s="3">
        <v>4483225417.8900003</v>
      </c>
      <c r="C33" s="28">
        <f>(B33-'2020'!E33)/'2020'!E33*100</f>
        <v>101.98143834812998</v>
      </c>
      <c r="D33" s="28">
        <f>(B33-'2020'!B33)/'2020'!B33*100</f>
        <v>-8.6575922807457282</v>
      </c>
    </row>
    <row r="34" spans="1:4" x14ac:dyDescent="0.25">
      <c r="A34" s="9" t="s">
        <v>34</v>
      </c>
      <c r="B34" s="10">
        <v>152326180613.35999</v>
      </c>
      <c r="C34" s="28">
        <f>(B34-'2020'!E34)/'2020'!E34*100</f>
        <v>-5.9731943568042656</v>
      </c>
      <c r="D34" s="28">
        <f>(B34-'2020'!B34)/'2020'!B34*100</f>
        <v>14.843958527662442</v>
      </c>
    </row>
    <row r="35" spans="1:4" x14ac:dyDescent="0.25">
      <c r="A35" s="11" t="s">
        <v>41</v>
      </c>
      <c r="B35" s="12">
        <v>55850994381.000198</v>
      </c>
      <c r="C35" s="12">
        <f>(B35-'2020'!E35)/'2020'!E35*100</f>
        <v>-20.434965015932193</v>
      </c>
      <c r="D35" s="12">
        <f>(B35-'2020'!B35)/'2020'!B35*100</f>
        <v>56.927738368413294</v>
      </c>
    </row>
    <row r="36" spans="1:4" x14ac:dyDescent="0.25">
      <c r="A36" s="13" t="s">
        <v>35</v>
      </c>
      <c r="B36" s="14">
        <v>184592121797.44101</v>
      </c>
      <c r="C36" s="14">
        <f>(B36-'2020'!E36)/'2020'!E36*100</f>
        <v>190.58785496669825</v>
      </c>
      <c r="D36" s="14">
        <f>(B36-'2020'!B36)/'2020'!B36*100</f>
        <v>44.834066805822104</v>
      </c>
    </row>
    <row r="37" spans="1:4" x14ac:dyDescent="0.25">
      <c r="A37" s="15" t="s">
        <v>42</v>
      </c>
      <c r="B37" s="16">
        <v>392769296791.80115</v>
      </c>
      <c r="C37" s="16">
        <f>(B37-'2020'!E37)/'2020'!E37*100</f>
        <v>32.817062228683781</v>
      </c>
      <c r="D37" s="16">
        <f>(B37-'2020'!B37)/'2020'!B37*100</f>
        <v>32.83658935920441</v>
      </c>
    </row>
    <row r="38" spans="1:4" x14ac:dyDescent="0.25">
      <c r="B38" s="6"/>
    </row>
    <row r="39" spans="1:4" x14ac:dyDescent="0.25">
      <c r="A39" s="20" t="s">
        <v>44</v>
      </c>
      <c r="B39" s="5"/>
      <c r="C39" s="6"/>
      <c r="D39"/>
    </row>
    <row r="40" spans="1:4" x14ac:dyDescent="0.25">
      <c r="A40" t="s">
        <v>46</v>
      </c>
      <c r="B40" s="6"/>
      <c r="C40" s="6"/>
    </row>
    <row r="41" spans="1:4" x14ac:dyDescent="0.25">
      <c r="A41" t="s">
        <v>45</v>
      </c>
      <c r="B41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"/>
  <sheetViews>
    <sheetView topLeftCell="A3" zoomScale="93" zoomScaleNormal="93" workbookViewId="0">
      <selection activeCell="E13" sqref="E13"/>
    </sheetView>
  </sheetViews>
  <sheetFormatPr defaultRowHeight="15" x14ac:dyDescent="0.25"/>
  <cols>
    <col min="1" max="1" width="37.140625" customWidth="1"/>
    <col min="2" max="4" width="20.140625" bestFit="1" customWidth="1"/>
    <col min="5" max="5" width="22.5703125" customWidth="1"/>
    <col min="6" max="6" width="32.85546875" style="22" customWidth="1"/>
    <col min="7" max="7" width="28.28515625" customWidth="1"/>
    <col min="8" max="8" width="26.140625" bestFit="1" customWidth="1"/>
    <col min="9" max="9" width="26.140625" style="6" bestFit="1" customWidth="1"/>
    <col min="10" max="10" width="21.7109375" bestFit="1" customWidth="1"/>
    <col min="11" max="11" width="22.140625" bestFit="1" customWidth="1"/>
    <col min="12" max="12" width="20.7109375" bestFit="1" customWidth="1"/>
  </cols>
  <sheetData>
    <row r="1" spans="1:9" ht="21" x14ac:dyDescent="0.35">
      <c r="A1" s="21" t="s">
        <v>49</v>
      </c>
      <c r="B1" s="5"/>
      <c r="C1" s="5"/>
      <c r="D1" s="5"/>
      <c r="E1" s="5"/>
    </row>
    <row r="2" spans="1:9" x14ac:dyDescent="0.25">
      <c r="B2" s="6"/>
      <c r="C2" s="6"/>
      <c r="D2" s="6"/>
      <c r="E2" s="6"/>
      <c r="F2"/>
      <c r="H2" s="8"/>
      <c r="I2" s="8"/>
    </row>
    <row r="3" spans="1:9" ht="15.75" x14ac:dyDescent="0.25">
      <c r="F3" s="23" t="s">
        <v>50</v>
      </c>
      <c r="G3" s="24" t="s">
        <v>51</v>
      </c>
      <c r="H3" s="25" t="s">
        <v>47</v>
      </c>
      <c r="I3" s="25" t="s">
        <v>52</v>
      </c>
    </row>
    <row r="4" spans="1:9" ht="15.75" x14ac:dyDescent="0.25">
      <c r="A4" s="25" t="s">
        <v>40</v>
      </c>
      <c r="B4" s="25"/>
      <c r="C4" s="25"/>
      <c r="D4" s="25"/>
      <c r="E4" s="25"/>
      <c r="F4" s="25"/>
      <c r="G4" s="25" t="s">
        <v>55</v>
      </c>
      <c r="H4" s="25" t="s">
        <v>53</v>
      </c>
      <c r="I4" s="25" t="s">
        <v>54</v>
      </c>
    </row>
    <row r="5" spans="1:9" ht="18.75" x14ac:dyDescent="0.25">
      <c r="A5" s="9" t="s">
        <v>1</v>
      </c>
      <c r="B5" s="10" t="s">
        <v>2</v>
      </c>
      <c r="C5" s="10" t="s">
        <v>3</v>
      </c>
      <c r="D5" s="10" t="s">
        <v>4</v>
      </c>
      <c r="E5" s="10" t="s">
        <v>5</v>
      </c>
      <c r="F5" s="26">
        <f>SUM(B5:E5)</f>
        <v>0</v>
      </c>
      <c r="G5" s="27"/>
      <c r="H5" s="28"/>
      <c r="I5" s="28"/>
    </row>
    <row r="6" spans="1:9" ht="18.75" x14ac:dyDescent="0.25">
      <c r="A6" s="8" t="s">
        <v>7</v>
      </c>
      <c r="B6" s="3">
        <v>1164327418.2600005</v>
      </c>
      <c r="C6" s="3">
        <v>1186174967.77</v>
      </c>
      <c r="D6" s="3">
        <v>1939271858.2400007</v>
      </c>
      <c r="E6" s="3">
        <v>1576969925.78</v>
      </c>
      <c r="F6" s="26">
        <f t="shared" ref="F6:F36" si="0">SUM(B6:E6)</f>
        <v>5866744170.0500011</v>
      </c>
      <c r="G6" s="27">
        <f>(F6-'2019'!H6)/'2019'!H6*100</f>
        <v>-17.959749235056101</v>
      </c>
      <c r="H6" s="28">
        <f>100*(E6/D6-1)</f>
        <v>-18.682369412033349</v>
      </c>
      <c r="I6" s="28">
        <f>(E6-'2019'!G6)/'2019'!G6*100</f>
        <v>-31.70695037866928</v>
      </c>
    </row>
    <row r="7" spans="1:9" ht="18.75" x14ac:dyDescent="0.25">
      <c r="A7" s="8" t="s">
        <v>8</v>
      </c>
      <c r="B7" s="3">
        <v>420133359.83999997</v>
      </c>
      <c r="C7" s="3">
        <v>81617749.76000002</v>
      </c>
      <c r="D7" s="3">
        <v>892707079.23999989</v>
      </c>
      <c r="E7" s="3">
        <v>1868909670.55</v>
      </c>
      <c r="F7" s="26">
        <f t="shared" si="0"/>
        <v>3263367859.3899999</v>
      </c>
      <c r="G7" s="27">
        <f>(F7-'2019'!H7)/'2019'!H7*100</f>
        <v>9.2443475657891518</v>
      </c>
      <c r="H7" s="28">
        <f t="shared" ref="H7:H36" si="1">100*(E7/D7-1)</f>
        <v>109.35306933390554</v>
      </c>
      <c r="I7" s="28">
        <f>(E7-'2019'!G7)/'2019'!G7*100</f>
        <v>105.67573517815663</v>
      </c>
    </row>
    <row r="8" spans="1:9" ht="18.75" x14ac:dyDescent="0.25">
      <c r="A8" s="8" t="s">
        <v>9</v>
      </c>
      <c r="B8" s="3">
        <v>12959754627.400013</v>
      </c>
      <c r="C8" s="3">
        <v>48950711906.889984</v>
      </c>
      <c r="D8" s="3">
        <v>24050562678.620003</v>
      </c>
      <c r="E8" s="3">
        <v>10438181090.08</v>
      </c>
      <c r="F8" s="26">
        <f t="shared" si="0"/>
        <v>96399210302.990005</v>
      </c>
      <c r="G8" s="27">
        <f>(F8-'2019'!H8)/'2019'!H8*100</f>
        <v>-32.443053678766006</v>
      </c>
      <c r="H8" s="28">
        <f t="shared" si="1"/>
        <v>-56.599015043589276</v>
      </c>
      <c r="I8" s="28">
        <f>(E8-'2019'!G8)/'2019'!G8*100</f>
        <v>-43.356193302177338</v>
      </c>
    </row>
    <row r="9" spans="1:9" ht="18.75" x14ac:dyDescent="0.25">
      <c r="A9" s="8" t="s">
        <v>10</v>
      </c>
      <c r="B9" s="3">
        <v>5415750785.2799997</v>
      </c>
      <c r="C9" s="3">
        <v>22552297360.329998</v>
      </c>
      <c r="D9" s="3">
        <v>14069409375.780003</v>
      </c>
      <c r="E9" s="3">
        <v>11113356886.870001</v>
      </c>
      <c r="F9" s="26">
        <f t="shared" si="0"/>
        <v>53150814408.260002</v>
      </c>
      <c r="G9" s="27">
        <f>(F9-'2019'!H9)/'2019'!H9*100</f>
        <v>9.726066453538774</v>
      </c>
      <c r="H9" s="28">
        <f t="shared" si="1"/>
        <v>-21.010494541432156</v>
      </c>
      <c r="I9" s="28">
        <f>(E9-'2019'!G9)/'2019'!G9*100</f>
        <v>3.9930594581070955</v>
      </c>
    </row>
    <row r="10" spans="1:9" ht="18.75" x14ac:dyDescent="0.25">
      <c r="A10" s="8" t="s">
        <v>11</v>
      </c>
      <c r="B10" s="3">
        <v>3314639194.3199987</v>
      </c>
      <c r="C10" s="3">
        <v>6071208801.1499958</v>
      </c>
      <c r="D10" s="3">
        <v>4077957504.7300014</v>
      </c>
      <c r="E10" s="3">
        <v>5524790922.7200003</v>
      </c>
      <c r="F10" s="26">
        <f t="shared" si="0"/>
        <v>18988596422.919994</v>
      </c>
      <c r="G10" s="27">
        <f>(F10-'2019'!H10)/'2019'!H10*100</f>
        <v>4.4410246764165695</v>
      </c>
      <c r="H10" s="28">
        <f t="shared" si="1"/>
        <v>35.479364763164511</v>
      </c>
      <c r="I10" s="28">
        <f>(E10-'2019'!G10)/'2019'!G10*100</f>
        <v>12.492708860461491</v>
      </c>
    </row>
    <row r="11" spans="1:9" ht="18.75" x14ac:dyDescent="0.25">
      <c r="A11" s="8" t="s">
        <v>12</v>
      </c>
      <c r="B11" s="3">
        <v>230199215.60000002</v>
      </c>
      <c r="C11" s="3">
        <v>220035148.45000002</v>
      </c>
      <c r="D11" s="3">
        <v>1202246944.3300002</v>
      </c>
      <c r="E11" s="3">
        <v>353524162.13999999</v>
      </c>
      <c r="F11" s="26">
        <f t="shared" si="0"/>
        <v>2006005470.52</v>
      </c>
      <c r="G11" s="27">
        <f>(F11-'2019'!H11)/'2019'!H11*100</f>
        <v>-7.1335636569676284</v>
      </c>
      <c r="H11" s="28">
        <f t="shared" si="1"/>
        <v>-70.594713190390735</v>
      </c>
      <c r="I11" s="28">
        <f>(E11-'2019'!G11)/'2019'!G11*100</f>
        <v>-39.280919265535609</v>
      </c>
    </row>
    <row r="12" spans="1:9" ht="18.75" x14ac:dyDescent="0.25">
      <c r="A12" s="8" t="s">
        <v>13</v>
      </c>
      <c r="B12" s="3">
        <v>11854200686.700008</v>
      </c>
      <c r="C12" s="3">
        <v>14641233204.229996</v>
      </c>
      <c r="D12" s="3">
        <v>22634187705.609989</v>
      </c>
      <c r="E12" s="3">
        <v>19409465058.709999</v>
      </c>
      <c r="F12" s="26">
        <f t="shared" si="0"/>
        <v>68539086655.249992</v>
      </c>
      <c r="G12" s="27">
        <f>(F12-'2019'!H12)/'2019'!H12*100</f>
        <v>4.4946382161804959</v>
      </c>
      <c r="H12" s="28">
        <f t="shared" si="1"/>
        <v>-14.24713220921433</v>
      </c>
      <c r="I12" s="28">
        <f>(E12-'2019'!G12)/'2019'!G12*100</f>
        <v>39.455118500821122</v>
      </c>
    </row>
    <row r="13" spans="1:9" ht="18.75" x14ac:dyDescent="0.25">
      <c r="A13" s="8" t="s">
        <v>14</v>
      </c>
      <c r="B13" s="3">
        <v>633118700.25000012</v>
      </c>
      <c r="C13" s="3">
        <v>391154393.20000005</v>
      </c>
      <c r="D13" s="3">
        <v>729909911.40999985</v>
      </c>
      <c r="E13" s="3">
        <v>1151995387.47</v>
      </c>
      <c r="F13" s="26">
        <f t="shared" si="0"/>
        <v>2906178392.3299999</v>
      </c>
      <c r="G13" s="27">
        <f>(F13-'2019'!H13)/'2019'!H13*100</f>
        <v>-3.4445613626013687</v>
      </c>
      <c r="H13" s="28">
        <f t="shared" si="1"/>
        <v>57.827064609197954</v>
      </c>
      <c r="I13" s="28">
        <f>(E13-'2019'!G13)/'2019'!G13*100</f>
        <v>129.15967429329092</v>
      </c>
    </row>
    <row r="14" spans="1:9" ht="18.75" x14ac:dyDescent="0.25">
      <c r="A14" s="8" t="s">
        <v>15</v>
      </c>
      <c r="B14" s="3">
        <v>6998127943.8699989</v>
      </c>
      <c r="C14" s="3">
        <v>3170826564.1600008</v>
      </c>
      <c r="D14" s="3">
        <v>6027867550.7599955</v>
      </c>
      <c r="E14" s="3">
        <v>6299917417.7600002</v>
      </c>
      <c r="F14" s="26">
        <f t="shared" si="0"/>
        <v>22496739476.549995</v>
      </c>
      <c r="G14" s="27">
        <f>(F14-'2019'!H14)/'2019'!H14*100</f>
        <v>-38.901426931921506</v>
      </c>
      <c r="H14" s="28">
        <f t="shared" si="1"/>
        <v>4.5132024668608439</v>
      </c>
      <c r="I14" s="28">
        <f>(E14-'2019'!G14)/'2019'!G14*100</f>
        <v>-45.868713251320415</v>
      </c>
    </row>
    <row r="15" spans="1:9" ht="18.75" x14ac:dyDescent="0.25">
      <c r="A15" s="8" t="s">
        <v>16</v>
      </c>
      <c r="B15" s="3">
        <v>914091751.67000008</v>
      </c>
      <c r="C15" s="3">
        <v>655536838.61000013</v>
      </c>
      <c r="D15" s="3">
        <v>4758641623.79</v>
      </c>
      <c r="E15" s="3">
        <v>639148704.33000004</v>
      </c>
      <c r="F15" s="26">
        <f t="shared" si="0"/>
        <v>6967418918.3999996</v>
      </c>
      <c r="G15" s="27">
        <f>(F15-'2019'!H15)/'2019'!H15*100</f>
        <v>-0.13220358515025279</v>
      </c>
      <c r="H15" s="28">
        <f t="shared" si="1"/>
        <v>-86.568673271492287</v>
      </c>
      <c r="I15" s="28">
        <f>(E15-'2019'!G15)/'2019'!G15*100</f>
        <v>-26.481293882664652</v>
      </c>
    </row>
    <row r="16" spans="1:9" ht="18.75" x14ac:dyDescent="0.25">
      <c r="A16" s="8" t="s">
        <v>17</v>
      </c>
      <c r="B16" s="3">
        <v>1275027673.8500001</v>
      </c>
      <c r="C16" s="3">
        <v>396354773.27999991</v>
      </c>
      <c r="D16" s="3">
        <v>905189784.89999962</v>
      </c>
      <c r="E16" s="3">
        <v>746453553.36000001</v>
      </c>
      <c r="F16" s="26">
        <f t="shared" si="0"/>
        <v>3323025785.3899999</v>
      </c>
      <c r="G16" s="27">
        <f>(F16-'2019'!H16)/'2019'!H16*100</f>
        <v>-0.48782077926652484</v>
      </c>
      <c r="H16" s="28">
        <f t="shared" si="1"/>
        <v>-17.536237614251903</v>
      </c>
      <c r="I16" s="28">
        <f>(E16-'2019'!G16)/'2019'!G16*100</f>
        <v>-5.0339565966910955</v>
      </c>
    </row>
    <row r="17" spans="1:9" ht="18.75" x14ac:dyDescent="0.25">
      <c r="A17" s="8" t="s">
        <v>18</v>
      </c>
      <c r="B17" s="3">
        <v>213529194.87000015</v>
      </c>
      <c r="C17" s="3">
        <v>286462488.1400001</v>
      </c>
      <c r="D17" s="3">
        <v>321721505.93000007</v>
      </c>
      <c r="E17" s="3">
        <v>298733376.26999998</v>
      </c>
      <c r="F17" s="26">
        <f t="shared" si="0"/>
        <v>1120446565.2100003</v>
      </c>
      <c r="G17" s="27">
        <f>(F17-'2019'!H17)/'2019'!H17*100</f>
        <v>-21.055588430253827</v>
      </c>
      <c r="H17" s="28">
        <f t="shared" si="1"/>
        <v>-7.1453506328550631</v>
      </c>
      <c r="I17" s="28">
        <f>(E17-'2019'!G17)/'2019'!G17*100</f>
        <v>-26.562149538763798</v>
      </c>
    </row>
    <row r="18" spans="1:9" ht="18.75" x14ac:dyDescent="0.25">
      <c r="A18" s="8" t="s">
        <v>19</v>
      </c>
      <c r="B18" s="3">
        <v>43844224.609999999</v>
      </c>
      <c r="C18" s="3">
        <v>41456942.870000005</v>
      </c>
      <c r="D18" s="3">
        <v>120925878.63</v>
      </c>
      <c r="E18" s="3">
        <v>136986824.25999999</v>
      </c>
      <c r="F18" s="26">
        <f t="shared" si="0"/>
        <v>343213870.37</v>
      </c>
      <c r="G18" s="27">
        <f>(F18-'2019'!H18)/'2019'!H18*100</f>
        <v>19.696378130121193</v>
      </c>
      <c r="H18" s="28">
        <f t="shared" si="1"/>
        <v>13.281644766164646</v>
      </c>
      <c r="I18" s="28">
        <f>(E18-'2019'!G18)/'2019'!G18*100</f>
        <v>121.92597074994747</v>
      </c>
    </row>
    <row r="19" spans="1:9" ht="18.75" x14ac:dyDescent="0.25">
      <c r="A19" s="8" t="s">
        <v>20</v>
      </c>
      <c r="B19" s="3">
        <v>9663206311.6500053</v>
      </c>
      <c r="C19" s="3">
        <v>9139200626.3500042</v>
      </c>
      <c r="D19" s="3">
        <v>7743099172.4400063</v>
      </c>
      <c r="E19" s="3">
        <v>6556601215.8400002</v>
      </c>
      <c r="F19" s="26">
        <f t="shared" si="0"/>
        <v>33102107326.280014</v>
      </c>
      <c r="G19" s="27">
        <f>(F19-'2019'!H19)/'2019'!H19*100</f>
        <v>3.118038392762434</v>
      </c>
      <c r="H19" s="28">
        <f t="shared" si="1"/>
        <v>-15.323295365027811</v>
      </c>
      <c r="I19" s="28">
        <f>(E19-'2019'!G19)/'2019'!G19*100</f>
        <v>-31.15868193117322</v>
      </c>
    </row>
    <row r="20" spans="1:9" ht="18.75" x14ac:dyDescent="0.25">
      <c r="A20" s="8" t="s">
        <v>21</v>
      </c>
      <c r="B20" s="3">
        <v>778086768.12000012</v>
      </c>
      <c r="C20" s="3">
        <v>710515030.08999991</v>
      </c>
      <c r="D20" s="3">
        <v>2078424028.5099998</v>
      </c>
      <c r="E20" s="3">
        <v>396227041.95999998</v>
      </c>
      <c r="F20" s="26">
        <f t="shared" si="0"/>
        <v>3963252868.6799998</v>
      </c>
      <c r="G20" s="27">
        <f>(F20-'2019'!H20)/'2019'!H20*100</f>
        <v>-11.860689380191948</v>
      </c>
      <c r="H20" s="28">
        <f t="shared" si="1"/>
        <v>-80.936178733265947</v>
      </c>
      <c r="I20" s="28">
        <f>(E20-'2019'!G20)/'2019'!G20*100</f>
        <v>-22.300718708321913</v>
      </c>
    </row>
    <row r="21" spans="1:9" ht="18.75" x14ac:dyDescent="0.25">
      <c r="A21" s="8" t="s">
        <v>22</v>
      </c>
      <c r="B21" s="3">
        <v>2337162280.1800008</v>
      </c>
      <c r="C21" s="3">
        <v>2994669567.5000005</v>
      </c>
      <c r="D21" s="3">
        <v>8466477242.8199987</v>
      </c>
      <c r="E21" s="3">
        <v>3279631797.75</v>
      </c>
      <c r="F21" s="26">
        <f t="shared" si="0"/>
        <v>17077940888.25</v>
      </c>
      <c r="G21" s="27">
        <f>(F21-'2019'!H21)/'2019'!H21*100</f>
        <v>13.522900601050386</v>
      </c>
      <c r="H21" s="28">
        <f t="shared" si="1"/>
        <v>-61.263324713577958</v>
      </c>
      <c r="I21" s="28">
        <f>(E21-'2019'!G21)/'2019'!G21*100</f>
        <v>46.631466538660618</v>
      </c>
    </row>
    <row r="22" spans="1:9" ht="18.75" x14ac:dyDescent="0.25">
      <c r="A22" s="8" t="s">
        <v>23</v>
      </c>
      <c r="B22" s="3">
        <v>9436071825.5900002</v>
      </c>
      <c r="C22" s="3">
        <v>8563023965.170002</v>
      </c>
      <c r="D22" s="3">
        <v>11685674191.950001</v>
      </c>
      <c r="E22" s="3">
        <v>11082581567.93</v>
      </c>
      <c r="F22" s="26">
        <f t="shared" si="0"/>
        <v>40767351550.639999</v>
      </c>
      <c r="G22" s="27">
        <f>(F22-'2019'!H22)/'2019'!H22*100</f>
        <v>-10.817362734706428</v>
      </c>
      <c r="H22" s="28">
        <f t="shared" si="1"/>
        <v>-5.1609570326328065</v>
      </c>
      <c r="I22" s="28">
        <f>(E22-'2019'!G22)/'2019'!G22*100</f>
        <v>-1.6999964319518348</v>
      </c>
    </row>
    <row r="23" spans="1:9" ht="18.75" x14ac:dyDescent="0.25">
      <c r="A23" s="8" t="s">
        <v>24</v>
      </c>
      <c r="B23" s="3">
        <v>14136411690.280006</v>
      </c>
      <c r="C23" s="3">
        <v>18560649058.999989</v>
      </c>
      <c r="D23" s="3">
        <v>42034626629.470009</v>
      </c>
      <c r="E23" s="3">
        <v>25642414102.549999</v>
      </c>
      <c r="F23" s="26">
        <f t="shared" si="0"/>
        <v>100374101481.3</v>
      </c>
      <c r="G23" s="27">
        <f>(F23-'2019'!H23)/'2019'!H23*100</f>
        <v>25.206321985169023</v>
      </c>
      <c r="H23" s="28">
        <f t="shared" si="1"/>
        <v>-38.996926680032914</v>
      </c>
      <c r="I23" s="28">
        <f>(E23-'2019'!G23)/'2019'!G23*100</f>
        <v>31.371433270018841</v>
      </c>
    </row>
    <row r="24" spans="1:9" ht="18.75" x14ac:dyDescent="0.25">
      <c r="A24" s="8" t="s">
        <v>25</v>
      </c>
      <c r="B24" s="3">
        <v>1297331396.3</v>
      </c>
      <c r="C24" s="3">
        <v>2217896645.4299998</v>
      </c>
      <c r="D24" s="3">
        <v>5240029782.1299992</v>
      </c>
      <c r="E24" s="3">
        <v>3861711588.1799998</v>
      </c>
      <c r="F24" s="26">
        <f t="shared" si="0"/>
        <v>12616969412.039999</v>
      </c>
      <c r="G24" s="27">
        <f>(F24-'2019'!H24)/'2019'!H24*100</f>
        <v>-45.408183499782702</v>
      </c>
      <c r="H24" s="28">
        <f t="shared" si="1"/>
        <v>-26.303632827631219</v>
      </c>
      <c r="I24" s="28">
        <f>(E24-'2019'!G24)/'2019'!G24*100</f>
        <v>284.53745661712702</v>
      </c>
    </row>
    <row r="25" spans="1:9" ht="18.75" x14ac:dyDescent="0.25">
      <c r="A25" s="8" t="s">
        <v>26</v>
      </c>
      <c r="B25" s="3">
        <v>762016833.98000002</v>
      </c>
      <c r="C25" s="3">
        <v>2004414231.5500002</v>
      </c>
      <c r="D25" s="3">
        <v>1115853669.77</v>
      </c>
      <c r="E25" s="3">
        <v>1008414644.8200001</v>
      </c>
      <c r="F25" s="26">
        <f t="shared" si="0"/>
        <v>4890699380.1199999</v>
      </c>
      <c r="G25" s="27">
        <f>(F25-'2019'!H25)/'2019'!H25*100</f>
        <v>17.931747580598252</v>
      </c>
      <c r="H25" s="28">
        <f t="shared" si="1"/>
        <v>-9.6284152537801209</v>
      </c>
      <c r="I25" s="28">
        <f>(E25-'2019'!G25)/'2019'!G25*100</f>
        <v>-1.951937861465336</v>
      </c>
    </row>
    <row r="26" spans="1:9" ht="18.75" x14ac:dyDescent="0.25">
      <c r="A26" s="8" t="s">
        <v>27</v>
      </c>
      <c r="B26" s="3">
        <v>955158291.6099999</v>
      </c>
      <c r="C26" s="3">
        <v>923748536.32000005</v>
      </c>
      <c r="D26" s="3">
        <v>1036991610.8800001</v>
      </c>
      <c r="E26" s="3">
        <v>749584431.26999998</v>
      </c>
      <c r="F26" s="26">
        <f t="shared" si="0"/>
        <v>3665482870.0799999</v>
      </c>
      <c r="G26" s="27">
        <f>(F26-'2019'!H26)/'2019'!H26*100</f>
        <v>25.626463742815918</v>
      </c>
      <c r="H26" s="28">
        <f t="shared" si="1"/>
        <v>-27.715477791194854</v>
      </c>
      <c r="I26" s="28">
        <f>(E26-'2019'!G26)/'2019'!G26*100</f>
        <v>19.505137234470133</v>
      </c>
    </row>
    <row r="27" spans="1:9" ht="18.75" x14ac:dyDescent="0.25">
      <c r="A27" s="8" t="s">
        <v>48</v>
      </c>
      <c r="B27" s="3">
        <v>28767329192.060043</v>
      </c>
      <c r="C27" s="3">
        <v>63801711172.190018</v>
      </c>
      <c r="D27" s="3">
        <v>55523246875.660019</v>
      </c>
      <c r="E27" s="3">
        <v>32169497397.910099</v>
      </c>
      <c r="F27" s="26">
        <f t="shared" si="0"/>
        <v>180261784637.82019</v>
      </c>
      <c r="G27" s="27">
        <f>(F27-'2019'!H27)/'2019'!H27*100</f>
        <v>1.4162307949280151</v>
      </c>
      <c r="H27" s="28">
        <f t="shared" si="1"/>
        <v>-42.061210019019278</v>
      </c>
      <c r="I27" s="28">
        <f>(E27-'2019'!G27)/'2019'!G27*100</f>
        <v>9.4998047088402515</v>
      </c>
    </row>
    <row r="28" spans="1:9" ht="18.75" x14ac:dyDescent="0.25">
      <c r="A28" s="8" t="s">
        <v>28</v>
      </c>
      <c r="B28" s="3">
        <v>1021125393.47</v>
      </c>
      <c r="C28" s="3">
        <v>571233917.62999988</v>
      </c>
      <c r="D28" s="3">
        <v>1594091869.6899996</v>
      </c>
      <c r="E28" s="3">
        <v>1091124589.8800001</v>
      </c>
      <c r="F28" s="26">
        <f t="shared" si="0"/>
        <v>4277575770.6699996</v>
      </c>
      <c r="G28" s="27">
        <f>(F28-'2019'!H28)/'2019'!H28*100</f>
        <v>-19.362721858151698</v>
      </c>
      <c r="H28" s="28">
        <f t="shared" si="1"/>
        <v>-31.551963181884279</v>
      </c>
      <c r="I28" s="28">
        <f>(E28-'2019'!G28)/'2019'!G28*100</f>
        <v>-16.88858196713932</v>
      </c>
    </row>
    <row r="29" spans="1:9" ht="18.75" x14ac:dyDescent="0.25">
      <c r="A29" s="8" t="s">
        <v>29</v>
      </c>
      <c r="B29" s="3">
        <v>332548326.67999995</v>
      </c>
      <c r="C29" s="3">
        <v>242313608.94</v>
      </c>
      <c r="D29" s="3">
        <v>745454706.56999993</v>
      </c>
      <c r="E29" s="3">
        <v>799128335.47000003</v>
      </c>
      <c r="F29" s="26">
        <f t="shared" si="0"/>
        <v>2119444977.6599998</v>
      </c>
      <c r="G29" s="27">
        <f>(F29-'2019'!H29)/'2019'!H29*100</f>
        <v>36.409712510660711</v>
      </c>
      <c r="H29" s="28">
        <f t="shared" si="1"/>
        <v>7.2001193938346919</v>
      </c>
      <c r="I29" s="28">
        <f>(E29-'2019'!G29)/'2019'!G29*100</f>
        <v>64.900405795924158</v>
      </c>
    </row>
    <row r="30" spans="1:9" ht="18.75" x14ac:dyDescent="0.25">
      <c r="A30" s="8" t="s">
        <v>30</v>
      </c>
      <c r="B30" s="3">
        <v>11829146839.450014</v>
      </c>
      <c r="C30" s="3">
        <v>10334559445.250011</v>
      </c>
      <c r="D30" s="3">
        <v>14911704889.479988</v>
      </c>
      <c r="E30" s="3">
        <v>11896660512.540001</v>
      </c>
      <c r="F30" s="26">
        <f t="shared" si="0"/>
        <v>48972071686.720016</v>
      </c>
      <c r="G30" s="27">
        <f>(F30-'2019'!H30)/'2019'!H30*100</f>
        <v>9.0987030862230398</v>
      </c>
      <c r="H30" s="28">
        <f t="shared" si="1"/>
        <v>-20.219313614951307</v>
      </c>
      <c r="I30" s="28">
        <f>(E30-'2019'!G30)/'2019'!G30*100</f>
        <v>-7.6244586715317055</v>
      </c>
    </row>
    <row r="31" spans="1:9" ht="18.75" x14ac:dyDescent="0.25">
      <c r="A31" s="8" t="s">
        <v>31</v>
      </c>
      <c r="B31" s="3">
        <v>921922087.89999998</v>
      </c>
      <c r="C31" s="3">
        <v>1395437468.48</v>
      </c>
      <c r="D31" s="3">
        <v>3274292874.75</v>
      </c>
      <c r="E31" s="3">
        <v>1586932213.54</v>
      </c>
      <c r="F31" s="26">
        <f t="shared" si="0"/>
        <v>7178584644.6700001</v>
      </c>
      <c r="G31" s="27">
        <f>(F31-'2019'!H31)/'2019'!H31*100</f>
        <v>28.517328640869227</v>
      </c>
      <c r="H31" s="28">
        <f t="shared" si="1"/>
        <v>-51.533589869807663</v>
      </c>
      <c r="I31" s="28">
        <f>(E31-'2019'!G31)/'2019'!G31*100</f>
        <v>35.563241645191503</v>
      </c>
    </row>
    <row r="32" spans="1:9" ht="18.75" x14ac:dyDescent="0.25">
      <c r="A32" s="8" t="s">
        <v>32</v>
      </c>
      <c r="B32" s="3">
        <v>55106539.509999998</v>
      </c>
      <c r="C32" s="3">
        <v>32977637.559999995</v>
      </c>
      <c r="D32" s="3">
        <v>167510578.12999997</v>
      </c>
      <c r="E32" s="3">
        <v>104365613.5</v>
      </c>
      <c r="F32" s="26">
        <f t="shared" si="0"/>
        <v>359960368.69999993</v>
      </c>
      <c r="G32" s="27">
        <f>(F32-'2019'!H32)/'2019'!H32*100</f>
        <v>100.226415438217</v>
      </c>
      <c r="H32" s="28">
        <f t="shared" si="1"/>
        <v>-37.696105723541251</v>
      </c>
      <c r="I32" s="28">
        <f>(E32-'2019'!G32)/'2019'!G32*100</f>
        <v>79.281595551009943</v>
      </c>
    </row>
    <row r="33" spans="1:9" ht="18.75" x14ac:dyDescent="0.25">
      <c r="A33" s="8" t="s">
        <v>33</v>
      </c>
      <c r="B33" s="3">
        <v>4908153320.9300013</v>
      </c>
      <c r="C33" s="3">
        <v>31109143343.390003</v>
      </c>
      <c r="D33" s="3">
        <v>7349313632.5600014</v>
      </c>
      <c r="E33" s="3">
        <v>2219622483.4099998</v>
      </c>
      <c r="F33" s="26">
        <f t="shared" si="0"/>
        <v>45586232780.290009</v>
      </c>
      <c r="G33" s="27">
        <f>(F33-'2019'!H33)/'2019'!H33*100</f>
        <v>46.276810294714629</v>
      </c>
      <c r="H33" s="28">
        <f t="shared" si="1"/>
        <v>-69.798234306176511</v>
      </c>
      <c r="I33" s="28">
        <f>(E33-'2019'!G33)/'2019'!G33*100</f>
        <v>-56.705292215949001</v>
      </c>
    </row>
    <row r="34" spans="1:9" x14ac:dyDescent="0.25">
      <c r="A34" s="9" t="s">
        <v>34</v>
      </c>
      <c r="B34" s="10">
        <v>132637521874.23007</v>
      </c>
      <c r="C34" s="10">
        <v>251246565393.68997</v>
      </c>
      <c r="D34" s="10">
        <v>244697391156.77997</v>
      </c>
      <c r="E34" s="10">
        <v>162002930516.85001</v>
      </c>
      <c r="F34" s="10">
        <f t="shared" si="0"/>
        <v>790584408941.54993</v>
      </c>
      <c r="G34" s="10">
        <f>(F34-'2019'!H34)/'2019'!H34*100</f>
        <v>-2.7778414470794766</v>
      </c>
      <c r="H34" s="10">
        <f t="shared" si="1"/>
        <v>-33.794582054594457</v>
      </c>
      <c r="I34" s="10">
        <f>(E34-'2019'!G34)/'2019'!G34*100</f>
        <v>-8.6293384841052534E-2</v>
      </c>
    </row>
    <row r="35" spans="1:9" x14ac:dyDescent="0.25">
      <c r="A35" s="11" t="s">
        <v>41</v>
      </c>
      <c r="B35" s="12">
        <v>35590262729.639893</v>
      </c>
      <c r="C35" s="12">
        <v>31331580491.970062</v>
      </c>
      <c r="D35" s="12">
        <v>100971608318.43004</v>
      </c>
      <c r="E35" s="12">
        <v>70195399765.969894</v>
      </c>
      <c r="F35" s="12">
        <f t="shared" si="0"/>
        <v>238088851306.00989</v>
      </c>
      <c r="G35" s="12">
        <f>(F35-'2019'!H35)/'2019'!H35*100</f>
        <v>20.284260629904278</v>
      </c>
      <c r="H35" s="12">
        <f t="shared" si="1"/>
        <v>-30.480061737159293</v>
      </c>
      <c r="I35" s="12">
        <f>(E35-'2019'!G35)/'2019'!G35*100</f>
        <v>13.941172918941906</v>
      </c>
    </row>
    <row r="36" spans="1:9" x14ac:dyDescent="0.25">
      <c r="A36" s="13" t="s">
        <v>35</v>
      </c>
      <c r="B36" s="14">
        <v>127450762012.3118</v>
      </c>
      <c r="C36" s="14">
        <v>119456000983.97681</v>
      </c>
      <c r="D36" s="14">
        <v>70340039242.650101</v>
      </c>
      <c r="E36" s="14">
        <v>63523687808.148598</v>
      </c>
      <c r="F36" s="14">
        <f t="shared" si="0"/>
        <v>380770490047.08734</v>
      </c>
      <c r="G36" s="14">
        <f>(F36-'2019'!H36)/'2019'!H36*100</f>
        <v>-38.13812877282745</v>
      </c>
      <c r="H36" s="14">
        <f t="shared" si="1"/>
        <v>-9.6905709861595639</v>
      </c>
      <c r="I36" s="14">
        <f>(E36-'2019'!G36)/'2019'!G36*100</f>
        <v>-54.053792991684226</v>
      </c>
    </row>
    <row r="37" spans="1:9" x14ac:dyDescent="0.25">
      <c r="A37" s="15" t="s">
        <v>42</v>
      </c>
      <c r="B37" s="16">
        <v>295678546616.18176</v>
      </c>
      <c r="C37" s="16">
        <v>402034146869.63684</v>
      </c>
      <c r="D37" s="16">
        <v>416009038717.86011</v>
      </c>
      <c r="E37" s="18">
        <v>295722018090.96851</v>
      </c>
      <c r="F37" s="18">
        <f>SUM(F34:F36)</f>
        <v>1409443750294.6472</v>
      </c>
      <c r="G37" s="14">
        <f>(F37-'2019'!H37)/'2019'!H37*100</f>
        <v>-13.351851371093925</v>
      </c>
      <c r="H37" s="14">
        <f>100*(E37/D37-1)</f>
        <v>-28.914520943491084</v>
      </c>
      <c r="I37" s="14">
        <f>(E37-'2019'!G37)/'2019'!G37*100</f>
        <v>-18.310234897263804</v>
      </c>
    </row>
    <row r="38" spans="1:9" x14ac:dyDescent="0.25">
      <c r="B38" s="6"/>
      <c r="C38" s="6"/>
      <c r="D38" s="6"/>
      <c r="E38" s="6"/>
      <c r="F38" s="29"/>
      <c r="G38" s="30"/>
    </row>
    <row r="39" spans="1:9" x14ac:dyDescent="0.25">
      <c r="A39" s="20" t="s">
        <v>44</v>
      </c>
      <c r="B39" s="5"/>
      <c r="C39" s="5"/>
      <c r="D39" s="5"/>
      <c r="E39" s="5"/>
      <c r="F39" s="29"/>
      <c r="G39" s="6"/>
      <c r="H39" s="6"/>
      <c r="I39"/>
    </row>
    <row r="40" spans="1:9" x14ac:dyDescent="0.25">
      <c r="A40" t="s">
        <v>46</v>
      </c>
      <c r="B40" s="6"/>
      <c r="C40" s="6"/>
      <c r="D40" s="6"/>
      <c r="E40" s="6"/>
      <c r="F40" s="29"/>
      <c r="G40" s="6"/>
      <c r="H40" s="6"/>
    </row>
    <row r="41" spans="1:9" x14ac:dyDescent="0.25">
      <c r="A41" t="s">
        <v>45</v>
      </c>
      <c r="B41" s="6"/>
      <c r="C41" s="6"/>
      <c r="D41" s="6"/>
      <c r="E41" s="6"/>
      <c r="F41" s="31"/>
      <c r="G41" s="5"/>
    </row>
  </sheetData>
  <pageMargins left="0.7" right="0.7" top="0.75" bottom="0.75" header="0.3" footer="0.3"/>
  <pageSetup paperSize="9" scale="89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8F074-7E2E-4C45-AB8D-709BC2207E6F}">
  <dimension ref="B1:H41"/>
  <sheetViews>
    <sheetView topLeftCell="A34" workbookViewId="0">
      <selection activeCell="D38" sqref="D38:H38"/>
    </sheetView>
  </sheetViews>
  <sheetFormatPr defaultRowHeight="15" x14ac:dyDescent="0.25"/>
  <cols>
    <col min="3" max="3" width="36.85546875" customWidth="1"/>
    <col min="4" max="4" width="19.5703125" customWidth="1"/>
    <col min="5" max="5" width="24.85546875" customWidth="1"/>
    <col min="6" max="6" width="19.5703125" customWidth="1"/>
    <col min="7" max="7" width="24.5703125" customWidth="1"/>
    <col min="8" max="8" width="20.5703125" customWidth="1"/>
  </cols>
  <sheetData>
    <row r="1" spans="2:8" ht="21" x14ac:dyDescent="0.35">
      <c r="C1" s="21" t="s">
        <v>49</v>
      </c>
    </row>
    <row r="4" spans="2:8" ht="23.25" x14ac:dyDescent="0.35">
      <c r="B4" s="8"/>
      <c r="C4" s="32" t="s">
        <v>39</v>
      </c>
      <c r="D4" s="32"/>
      <c r="E4" s="32"/>
      <c r="F4" s="32"/>
      <c r="G4" s="32"/>
      <c r="H4" s="32"/>
    </row>
    <row r="5" spans="2:8" x14ac:dyDescent="0.25">
      <c r="B5" s="17" t="s">
        <v>43</v>
      </c>
      <c r="C5" s="19" t="s">
        <v>1</v>
      </c>
      <c r="D5" s="10" t="s">
        <v>2</v>
      </c>
      <c r="E5" s="10" t="s">
        <v>3</v>
      </c>
      <c r="F5" s="10" t="s">
        <v>4</v>
      </c>
      <c r="G5" s="10" t="s">
        <v>5</v>
      </c>
      <c r="H5" s="10" t="s">
        <v>6</v>
      </c>
    </row>
    <row r="6" spans="2:8" x14ac:dyDescent="0.25">
      <c r="B6" s="8">
        <v>1</v>
      </c>
      <c r="C6" s="8" t="s">
        <v>7</v>
      </c>
      <c r="D6" s="3">
        <v>525335233.3999998</v>
      </c>
      <c r="E6" s="3">
        <v>1068256942.4399996</v>
      </c>
      <c r="F6" s="3">
        <v>3248341561.099999</v>
      </c>
      <c r="G6" s="3">
        <v>2309122135.4499998</v>
      </c>
      <c r="H6" s="4">
        <v>7151055872.3899984</v>
      </c>
    </row>
    <row r="7" spans="2:8" x14ac:dyDescent="0.25">
      <c r="B7" s="8">
        <v>2</v>
      </c>
      <c r="C7" s="8" t="s">
        <v>8</v>
      </c>
      <c r="D7" s="3">
        <v>103367820.73000002</v>
      </c>
      <c r="E7" s="3">
        <v>474200771.89999998</v>
      </c>
      <c r="F7" s="3">
        <v>1500982324.3800001</v>
      </c>
      <c r="G7" s="3">
        <v>908668039.48999989</v>
      </c>
      <c r="H7" s="4">
        <v>2987218956.5</v>
      </c>
    </row>
    <row r="8" spans="2:8" x14ac:dyDescent="0.25">
      <c r="B8" s="8">
        <v>3</v>
      </c>
      <c r="C8" s="8" t="s">
        <v>9</v>
      </c>
      <c r="D8" s="3">
        <v>14450387011.269989</v>
      </c>
      <c r="E8" s="3">
        <v>74603322424.75</v>
      </c>
      <c r="F8" s="3">
        <v>35211798867.44001</v>
      </c>
      <c r="G8" s="3">
        <v>18427753533.169998</v>
      </c>
      <c r="H8" s="4">
        <v>142693261836.63</v>
      </c>
    </row>
    <row r="9" spans="2:8" x14ac:dyDescent="0.25">
      <c r="B9" s="8">
        <v>4</v>
      </c>
      <c r="C9" s="8" t="s">
        <v>10</v>
      </c>
      <c r="D9" s="3">
        <v>4914198904.4399986</v>
      </c>
      <c r="E9" s="3">
        <v>14908996760.810005</v>
      </c>
      <c r="F9" s="3">
        <v>17929722513.210003</v>
      </c>
      <c r="G9" s="3">
        <v>10686633266.470001</v>
      </c>
      <c r="H9" s="4">
        <v>48439551444.930008</v>
      </c>
    </row>
    <row r="10" spans="2:8" x14ac:dyDescent="0.25">
      <c r="B10" s="8">
        <v>5</v>
      </c>
      <c r="C10" s="8" t="s">
        <v>11</v>
      </c>
      <c r="D10" s="3">
        <v>3411993956.8900037</v>
      </c>
      <c r="E10" s="3">
        <v>4337307710.9499998</v>
      </c>
      <c r="F10" s="3">
        <v>5520621108.5200014</v>
      </c>
      <c r="G10" s="3">
        <v>4911243562.9700022</v>
      </c>
      <c r="H10" s="4">
        <v>18181166339.330006</v>
      </c>
    </row>
    <row r="11" spans="2:8" x14ac:dyDescent="0.25">
      <c r="B11" s="8">
        <v>6</v>
      </c>
      <c r="C11" s="8" t="s">
        <v>12</v>
      </c>
      <c r="D11" s="3">
        <v>200482872.19</v>
      </c>
      <c r="E11" s="3">
        <v>599087214.93000007</v>
      </c>
      <c r="F11" s="3">
        <v>778298198</v>
      </c>
      <c r="G11" s="3">
        <v>582229107.99000001</v>
      </c>
      <c r="H11" s="4">
        <v>2160097393.1100001</v>
      </c>
    </row>
    <row r="12" spans="2:8" x14ac:dyDescent="0.25">
      <c r="B12" s="8">
        <v>7</v>
      </c>
      <c r="C12" s="8" t="s">
        <v>13</v>
      </c>
      <c r="D12" s="3">
        <v>13282972123.830009</v>
      </c>
      <c r="E12" s="3">
        <v>17026084005.070023</v>
      </c>
      <c r="F12" s="3">
        <v>21363879106.100014</v>
      </c>
      <c r="G12" s="3">
        <v>13918072902.139992</v>
      </c>
      <c r="H12" s="4">
        <v>65591008137.140038</v>
      </c>
    </row>
    <row r="13" spans="2:8" x14ac:dyDescent="0.25">
      <c r="B13" s="8">
        <v>8</v>
      </c>
      <c r="C13" s="8" t="s">
        <v>14</v>
      </c>
      <c r="D13" s="3">
        <v>794713513.13999987</v>
      </c>
      <c r="E13" s="3">
        <v>1124506475.5999999</v>
      </c>
      <c r="F13" s="3">
        <v>587930460.1500001</v>
      </c>
      <c r="G13" s="3">
        <v>502704234.95000005</v>
      </c>
      <c r="H13" s="4">
        <v>3009854683.8400002</v>
      </c>
    </row>
    <row r="14" spans="2:8" x14ac:dyDescent="0.25">
      <c r="B14" s="8">
        <v>9</v>
      </c>
      <c r="C14" s="8" t="s">
        <v>15</v>
      </c>
      <c r="D14" s="3">
        <v>7548948049.3500032</v>
      </c>
      <c r="E14" s="3">
        <v>8449794425.3799953</v>
      </c>
      <c r="F14" s="3">
        <v>9183439828.7399979</v>
      </c>
      <c r="G14" s="3">
        <v>11638218479.839985</v>
      </c>
      <c r="H14" s="4">
        <v>36820400783.309982</v>
      </c>
    </row>
    <row r="15" spans="2:8" x14ac:dyDescent="0.25">
      <c r="B15" s="8">
        <v>10</v>
      </c>
      <c r="C15" s="8" t="s">
        <v>16</v>
      </c>
      <c r="D15" s="3">
        <v>983557189.80000007</v>
      </c>
      <c r="E15" s="3">
        <v>4358116890.579999</v>
      </c>
      <c r="F15" s="3">
        <v>765599394.03999996</v>
      </c>
      <c r="G15" s="3">
        <v>869368815.20999992</v>
      </c>
      <c r="H15" s="4">
        <v>6976642289.6299992</v>
      </c>
    </row>
    <row r="16" spans="2:8" x14ac:dyDescent="0.25">
      <c r="B16" s="8">
        <v>11</v>
      </c>
      <c r="C16" s="8" t="s">
        <v>17</v>
      </c>
      <c r="D16" s="3">
        <v>668688047.15999973</v>
      </c>
      <c r="E16" s="3">
        <v>929463486.0400002</v>
      </c>
      <c r="F16" s="3">
        <v>955142591.53000045</v>
      </c>
      <c r="G16" s="3">
        <v>786021536.34000015</v>
      </c>
      <c r="H16" s="4">
        <v>3339315661.0700006</v>
      </c>
    </row>
    <row r="17" spans="2:8" x14ac:dyDescent="0.25">
      <c r="B17" s="8">
        <v>12</v>
      </c>
      <c r="C17" s="8" t="s">
        <v>18</v>
      </c>
      <c r="D17" s="3">
        <v>360796304.96999997</v>
      </c>
      <c r="E17" s="3">
        <v>340782521.13999993</v>
      </c>
      <c r="F17" s="3">
        <v>310922714.16000015</v>
      </c>
      <c r="G17" s="3">
        <v>406783932.80000055</v>
      </c>
      <c r="H17" s="4">
        <v>1419285473.0700006</v>
      </c>
    </row>
    <row r="18" spans="2:8" x14ac:dyDescent="0.25">
      <c r="B18" s="8">
        <v>13</v>
      </c>
      <c r="C18" s="8" t="s">
        <v>19</v>
      </c>
      <c r="D18" s="3">
        <v>36279751.140000001</v>
      </c>
      <c r="E18" s="3">
        <v>68214574.739999995</v>
      </c>
      <c r="F18" s="3">
        <v>120516369.49000001</v>
      </c>
      <c r="G18" s="3">
        <v>61726360.280000001</v>
      </c>
      <c r="H18" s="4">
        <v>286737055.64999998</v>
      </c>
    </row>
    <row r="19" spans="2:8" x14ac:dyDescent="0.25">
      <c r="B19" s="8">
        <v>14</v>
      </c>
      <c r="C19" s="8" t="s">
        <v>20</v>
      </c>
      <c r="D19" s="3">
        <v>4387132295.1500006</v>
      </c>
      <c r="E19" s="3">
        <v>10925621629.229994</v>
      </c>
      <c r="F19" s="3">
        <v>7264202455.2599983</v>
      </c>
      <c r="G19" s="3">
        <v>9524223823.3799992</v>
      </c>
      <c r="H19" s="4">
        <v>32101180203.019997</v>
      </c>
    </row>
    <row r="20" spans="2:8" x14ac:dyDescent="0.25">
      <c r="B20" s="8">
        <v>15</v>
      </c>
      <c r="C20" s="8" t="s">
        <v>21</v>
      </c>
      <c r="D20" s="3">
        <v>351424298.38</v>
      </c>
      <c r="E20" s="3">
        <v>2573494616.5799999</v>
      </c>
      <c r="F20" s="3">
        <v>1061709675.5899999</v>
      </c>
      <c r="G20" s="3">
        <v>509949429.87</v>
      </c>
      <c r="H20" s="4">
        <v>4496578020.4200001</v>
      </c>
    </row>
    <row r="21" spans="2:8" x14ac:dyDescent="0.25">
      <c r="B21" s="8">
        <v>16</v>
      </c>
      <c r="C21" s="8" t="s">
        <v>22</v>
      </c>
      <c r="D21" s="3">
        <v>2437127868.1999998</v>
      </c>
      <c r="E21" s="3">
        <v>4431767805.2100029</v>
      </c>
      <c r="F21" s="3">
        <v>5938063583.8599997</v>
      </c>
      <c r="G21" s="3">
        <v>2236649387.1800003</v>
      </c>
      <c r="H21" s="4">
        <v>15043608644.450003</v>
      </c>
    </row>
    <row r="22" spans="2:8" x14ac:dyDescent="0.25">
      <c r="B22" s="8">
        <v>17</v>
      </c>
      <c r="C22" s="8" t="s">
        <v>23</v>
      </c>
      <c r="D22" s="3">
        <v>10943985868.339994</v>
      </c>
      <c r="E22" s="3">
        <v>9959982890.7600021</v>
      </c>
      <c r="F22" s="3">
        <v>13533994710.220001</v>
      </c>
      <c r="G22" s="3">
        <v>11274243301.789999</v>
      </c>
      <c r="H22" s="4">
        <v>45712206771.110001</v>
      </c>
    </row>
    <row r="23" spans="2:8" x14ac:dyDescent="0.25">
      <c r="B23" s="8">
        <v>18</v>
      </c>
      <c r="C23" s="8" t="s">
        <v>24</v>
      </c>
      <c r="D23" s="3">
        <v>10853028179.699995</v>
      </c>
      <c r="E23" s="3">
        <v>21572586860.789978</v>
      </c>
      <c r="F23" s="3">
        <v>28222326193.439972</v>
      </c>
      <c r="G23" s="3">
        <v>19519018301.220001</v>
      </c>
      <c r="H23" s="4">
        <v>80166959535.149948</v>
      </c>
    </row>
    <row r="24" spans="2:8" x14ac:dyDescent="0.25">
      <c r="B24" s="8">
        <v>19</v>
      </c>
      <c r="C24" s="8" t="s">
        <v>25</v>
      </c>
      <c r="D24" s="3">
        <v>7404698189.5699987</v>
      </c>
      <c r="E24" s="3">
        <v>9086885035.0699997</v>
      </c>
      <c r="F24" s="3">
        <v>5615634843.5200005</v>
      </c>
      <c r="G24" s="3">
        <v>1004248486.52</v>
      </c>
      <c r="H24" s="4">
        <v>23111466554.68</v>
      </c>
    </row>
    <row r="25" spans="2:8" x14ac:dyDescent="0.25">
      <c r="B25" s="8">
        <v>20</v>
      </c>
      <c r="C25" s="8" t="s">
        <v>26</v>
      </c>
      <c r="D25" s="3">
        <v>574502766.35000014</v>
      </c>
      <c r="E25" s="3">
        <v>1340291697.1600003</v>
      </c>
      <c r="F25" s="3">
        <v>1203774596.8800001</v>
      </c>
      <c r="G25" s="3">
        <v>1028490133.1299998</v>
      </c>
      <c r="H25" s="4">
        <v>4147059193.52</v>
      </c>
    </row>
    <row r="26" spans="2:8" x14ac:dyDescent="0.25">
      <c r="B26" s="8">
        <v>21</v>
      </c>
      <c r="C26" s="8" t="s">
        <v>27</v>
      </c>
      <c r="D26" s="3">
        <v>841192330.86000013</v>
      </c>
      <c r="E26" s="3">
        <v>1059031868.98</v>
      </c>
      <c r="F26" s="3">
        <v>390298771.01000017</v>
      </c>
      <c r="G26" s="3">
        <v>627240341.80999994</v>
      </c>
      <c r="H26" s="4">
        <v>2917763312.6600003</v>
      </c>
    </row>
    <row r="27" spans="2:8" x14ac:dyDescent="0.25">
      <c r="B27" s="8">
        <v>22</v>
      </c>
      <c r="C27" s="8" t="s">
        <v>48</v>
      </c>
      <c r="D27" s="3">
        <v>27353174035.629959</v>
      </c>
      <c r="E27" s="3">
        <v>37961222927.720055</v>
      </c>
      <c r="F27" s="3">
        <v>83051526324.919922</v>
      </c>
      <c r="G27" s="3">
        <v>29378588832.599953</v>
      </c>
      <c r="H27" s="4">
        <v>177744512120.86987</v>
      </c>
    </row>
    <row r="28" spans="2:8" x14ac:dyDescent="0.25">
      <c r="B28" s="8">
        <v>23</v>
      </c>
      <c r="C28" s="8" t="s">
        <v>28</v>
      </c>
      <c r="D28" s="3">
        <v>998831009.56999969</v>
      </c>
      <c r="E28" s="3">
        <v>1741132090.7799983</v>
      </c>
      <c r="F28" s="3">
        <v>1251903802.2999997</v>
      </c>
      <c r="G28" s="3">
        <v>1312845594.1500001</v>
      </c>
      <c r="H28" s="4">
        <v>5304712496.7999973</v>
      </c>
    </row>
    <row r="29" spans="2:8" x14ac:dyDescent="0.25">
      <c r="B29" s="8">
        <v>24</v>
      </c>
      <c r="C29" s="8" t="s">
        <v>29</v>
      </c>
      <c r="D29" s="3">
        <v>286404549.99000007</v>
      </c>
      <c r="E29" s="3">
        <v>335937843.45000017</v>
      </c>
      <c r="F29" s="3">
        <v>446779546.57999992</v>
      </c>
      <c r="G29" s="3">
        <v>484612716.14999998</v>
      </c>
      <c r="H29" s="4">
        <v>1553734656.1700001</v>
      </c>
    </row>
    <row r="30" spans="2:8" x14ac:dyDescent="0.25">
      <c r="B30" s="8">
        <v>25</v>
      </c>
      <c r="C30" s="8" t="s">
        <v>30</v>
      </c>
      <c r="D30" s="3">
        <v>9734732498.2899914</v>
      </c>
      <c r="E30" s="3">
        <v>10686951672.709961</v>
      </c>
      <c r="F30" s="3">
        <v>11587591800.399982</v>
      </c>
      <c r="G30" s="3">
        <v>12878582730.28998</v>
      </c>
      <c r="H30" s="4">
        <v>44887858701.689919</v>
      </c>
    </row>
    <row r="31" spans="2:8" x14ac:dyDescent="0.25">
      <c r="B31" s="8">
        <v>26</v>
      </c>
      <c r="C31" s="8" t="s">
        <v>31</v>
      </c>
      <c r="D31" s="3">
        <v>794250284.18999982</v>
      </c>
      <c r="E31" s="3">
        <v>1302757342.6599994</v>
      </c>
      <c r="F31" s="3">
        <v>2318064995.0299997</v>
      </c>
      <c r="G31" s="3">
        <v>1170621323.5099998</v>
      </c>
      <c r="H31" s="4">
        <v>5585693945.3899994</v>
      </c>
    </row>
    <row r="32" spans="2:8" x14ac:dyDescent="0.25">
      <c r="B32" s="8">
        <v>27</v>
      </c>
      <c r="C32" s="8" t="s">
        <v>32</v>
      </c>
      <c r="D32" s="3">
        <v>42384262.11999999</v>
      </c>
      <c r="E32" s="3">
        <v>24705412.5</v>
      </c>
      <c r="F32" s="3">
        <v>54473755.359999999</v>
      </c>
      <c r="G32" s="3">
        <v>58213233.310000002</v>
      </c>
      <c r="H32" s="4">
        <v>179776663.28999999</v>
      </c>
    </row>
    <row r="33" spans="2:8" x14ac:dyDescent="0.25">
      <c r="B33" s="8">
        <v>28</v>
      </c>
      <c r="C33" s="8" t="s">
        <v>33</v>
      </c>
      <c r="D33" s="3">
        <v>1399916698.5200005</v>
      </c>
      <c r="E33" s="3">
        <v>18441996379.739994</v>
      </c>
      <c r="F33" s="3">
        <v>6195672093.8799992</v>
      </c>
      <c r="G33" s="3">
        <v>5126775527.579999</v>
      </c>
      <c r="H33" s="4">
        <v>31164360699.71999</v>
      </c>
    </row>
    <row r="34" spans="2:8" x14ac:dyDescent="0.25">
      <c r="B34" s="8"/>
      <c r="C34" s="17" t="s">
        <v>34</v>
      </c>
      <c r="D34" s="10">
        <v>125684505913.16995</v>
      </c>
      <c r="E34" s="10">
        <v>259732500277.67001</v>
      </c>
      <c r="F34" s="10">
        <v>265613212185.10986</v>
      </c>
      <c r="G34" s="10">
        <v>162142849069.58987</v>
      </c>
      <c r="H34" s="10">
        <v>813173067445.53967</v>
      </c>
    </row>
    <row r="35" spans="2:8" x14ac:dyDescent="0.25">
      <c r="B35" s="8"/>
      <c r="C35" s="12" t="s">
        <v>41</v>
      </c>
      <c r="D35" s="12">
        <v>30023138746.560028</v>
      </c>
      <c r="E35" s="12">
        <v>55795312605.199982</v>
      </c>
      <c r="F35" s="12">
        <v>50513337601.260132</v>
      </c>
      <c r="G35" s="12">
        <v>61606702799.090118</v>
      </c>
      <c r="H35" s="12">
        <v>197938491752.11026</v>
      </c>
    </row>
    <row r="36" spans="2:8" x14ac:dyDescent="0.25">
      <c r="B36" s="8"/>
      <c r="C36" s="14" t="s">
        <v>35</v>
      </c>
      <c r="D36" s="14">
        <v>77097702420.134705</v>
      </c>
      <c r="E36" s="14">
        <v>195403544996.9527</v>
      </c>
      <c r="F36" s="14">
        <v>204759352356.99347</v>
      </c>
      <c r="G36" s="14">
        <v>138256652603.88409</v>
      </c>
      <c r="H36" s="14">
        <v>615517252377.96497</v>
      </c>
    </row>
    <row r="37" spans="2:8" x14ac:dyDescent="0.25">
      <c r="B37" s="8"/>
      <c r="C37" s="18" t="s">
        <v>42</v>
      </c>
      <c r="D37" s="18">
        <v>232805347079.86469</v>
      </c>
      <c r="E37" s="18">
        <v>510931357879.82269</v>
      </c>
      <c r="F37" s="18">
        <v>520885902143.36346</v>
      </c>
      <c r="G37" s="18">
        <v>362006204472.56409</v>
      </c>
      <c r="H37" s="18">
        <v>1626628811575.6147</v>
      </c>
    </row>
    <row r="38" spans="2:8" x14ac:dyDescent="0.25">
      <c r="C38" s="6">
        <f t="shared" ref="C38" si="0">SUM(C35:C36)</f>
        <v>0</v>
      </c>
      <c r="D38" s="6"/>
      <c r="E38" s="6"/>
      <c r="F38" s="6"/>
      <c r="G38" s="6"/>
      <c r="H38" s="6"/>
    </row>
    <row r="39" spans="2:8" x14ac:dyDescent="0.25">
      <c r="C39" s="20" t="s">
        <v>44</v>
      </c>
      <c r="D39" s="5"/>
      <c r="E39" s="5"/>
      <c r="F39" s="5"/>
      <c r="G39" s="5"/>
      <c r="H39" s="5"/>
    </row>
    <row r="40" spans="2:8" x14ac:dyDescent="0.25">
      <c r="C40" t="s">
        <v>46</v>
      </c>
      <c r="D40" s="6"/>
      <c r="E40" s="6"/>
      <c r="F40" s="6"/>
      <c r="G40" s="6"/>
      <c r="H40" s="5"/>
    </row>
    <row r="41" spans="2:8" x14ac:dyDescent="0.25">
      <c r="C41" t="s">
        <v>45</v>
      </c>
      <c r="D41" s="6"/>
      <c r="E41" s="6"/>
      <c r="F41" s="6"/>
      <c r="G41" s="6"/>
      <c r="H41" s="5"/>
    </row>
  </sheetData>
  <mergeCells count="1">
    <mergeCell ref="C4:H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0A5CD-1BB0-4BFB-8AA2-BFF9A93BCEE0}">
  <dimension ref="B1:J42"/>
  <sheetViews>
    <sheetView topLeftCell="A30" workbookViewId="0">
      <selection activeCell="C3" sqref="C3"/>
    </sheetView>
  </sheetViews>
  <sheetFormatPr defaultRowHeight="15" x14ac:dyDescent="0.25"/>
  <cols>
    <col min="3" max="3" width="37.85546875" customWidth="1"/>
    <col min="4" max="4" width="28.42578125" customWidth="1"/>
    <col min="5" max="5" width="25.140625" customWidth="1"/>
    <col min="6" max="6" width="19.140625" customWidth="1"/>
    <col min="7" max="7" width="19.5703125" customWidth="1"/>
    <col min="8" max="8" width="18.42578125" customWidth="1"/>
  </cols>
  <sheetData>
    <row r="1" spans="2:10" ht="21" x14ac:dyDescent="0.35">
      <c r="C1" s="21" t="s">
        <v>49</v>
      </c>
    </row>
    <row r="3" spans="2:10" x14ac:dyDescent="0.25">
      <c r="D3" s="5"/>
      <c r="E3" s="5"/>
      <c r="F3" s="5"/>
      <c r="G3" s="5"/>
    </row>
    <row r="4" spans="2:10" x14ac:dyDescent="0.25">
      <c r="J4" s="5"/>
    </row>
    <row r="5" spans="2:10" ht="23.25" x14ac:dyDescent="0.35">
      <c r="B5" s="8"/>
      <c r="C5" s="32" t="s">
        <v>38</v>
      </c>
      <c r="D5" s="32"/>
      <c r="E5" s="32"/>
      <c r="F5" s="32"/>
      <c r="G5" s="32"/>
      <c r="H5" s="32"/>
      <c r="J5" s="5"/>
    </row>
    <row r="6" spans="2:10" x14ac:dyDescent="0.25">
      <c r="B6" s="17" t="s">
        <v>43</v>
      </c>
      <c r="C6" s="9" t="s">
        <v>1</v>
      </c>
      <c r="D6" s="10" t="s">
        <v>2</v>
      </c>
      <c r="E6" s="10" t="s">
        <v>3</v>
      </c>
      <c r="F6" s="10" t="s">
        <v>4</v>
      </c>
      <c r="G6" s="10" t="s">
        <v>5</v>
      </c>
      <c r="H6" s="10" t="s">
        <v>6</v>
      </c>
    </row>
    <row r="7" spans="2:10" x14ac:dyDescent="0.25">
      <c r="B7" s="8">
        <v>1</v>
      </c>
      <c r="C7" s="8" t="s">
        <v>7</v>
      </c>
      <c r="D7" s="3">
        <v>555040813.29999995</v>
      </c>
      <c r="E7" s="3">
        <v>2403139377.27</v>
      </c>
      <c r="F7" s="3">
        <v>2840184407.2800002</v>
      </c>
      <c r="G7" s="3">
        <v>642346953.1899997</v>
      </c>
      <c r="H7" s="4">
        <v>6440711551.04</v>
      </c>
    </row>
    <row r="8" spans="2:10" x14ac:dyDescent="0.25">
      <c r="B8" s="8">
        <v>2</v>
      </c>
      <c r="C8" s="8" t="s">
        <v>8</v>
      </c>
      <c r="D8" s="3">
        <v>224962760.25999999</v>
      </c>
      <c r="E8" s="3">
        <v>929998667.77999997</v>
      </c>
      <c r="F8" s="3">
        <v>1891526364.21</v>
      </c>
      <c r="G8" s="3">
        <v>1197550028.6199999</v>
      </c>
      <c r="H8" s="4">
        <v>4244037820.8699999</v>
      </c>
    </row>
    <row r="9" spans="2:10" x14ac:dyDescent="0.25">
      <c r="B9" s="8">
        <v>3</v>
      </c>
      <c r="C9" s="8" t="s">
        <v>9</v>
      </c>
      <c r="D9" s="3">
        <v>10958453902.950003</v>
      </c>
      <c r="E9" s="3">
        <v>72316232526.190002</v>
      </c>
      <c r="F9" s="3">
        <v>40549842933.229958</v>
      </c>
      <c r="G9" s="3">
        <v>16253891870.84</v>
      </c>
      <c r="H9" s="4">
        <v>140078421233.20996</v>
      </c>
    </row>
    <row r="10" spans="2:10" x14ac:dyDescent="0.25">
      <c r="B10" s="8">
        <v>4</v>
      </c>
      <c r="C10" s="8" t="s">
        <v>10</v>
      </c>
      <c r="D10" s="3">
        <v>4387570209.079999</v>
      </c>
      <c r="E10" s="3">
        <v>11600620877.119999</v>
      </c>
      <c r="F10" s="3">
        <v>14990560763.729998</v>
      </c>
      <c r="G10" s="3">
        <v>9591663885.670002</v>
      </c>
      <c r="H10" s="4">
        <v>40570415735.599991</v>
      </c>
    </row>
    <row r="11" spans="2:10" x14ac:dyDescent="0.25">
      <c r="B11" s="8">
        <v>5</v>
      </c>
      <c r="C11" s="8" t="s">
        <v>11</v>
      </c>
      <c r="D11" s="3">
        <v>3195182204.2299995</v>
      </c>
      <c r="E11" s="3">
        <v>5722583636.1999998</v>
      </c>
      <c r="F11" s="3">
        <v>3365352666.7700005</v>
      </c>
      <c r="G11" s="3">
        <v>4141978301.7300019</v>
      </c>
      <c r="H11" s="4">
        <v>16425096808.930002</v>
      </c>
    </row>
    <row r="12" spans="2:10" x14ac:dyDescent="0.25">
      <c r="B12" s="8">
        <v>6</v>
      </c>
      <c r="C12" s="8" t="s">
        <v>12</v>
      </c>
      <c r="D12" s="3">
        <v>386196760.33000004</v>
      </c>
      <c r="E12" s="3">
        <v>454443976.14999998</v>
      </c>
      <c r="F12" s="3">
        <v>369765858.5200001</v>
      </c>
      <c r="G12" s="3">
        <v>265641783.97999996</v>
      </c>
      <c r="H12" s="4">
        <v>1476048378.98</v>
      </c>
    </row>
    <row r="13" spans="2:10" x14ac:dyDescent="0.25">
      <c r="B13" s="8">
        <v>7</v>
      </c>
      <c r="C13" s="8" t="s">
        <v>13</v>
      </c>
      <c r="D13" s="3">
        <v>10557663171.879999</v>
      </c>
      <c r="E13" s="3">
        <v>14815744921.140005</v>
      </c>
      <c r="F13" s="3">
        <v>23346483092.329971</v>
      </c>
      <c r="G13" s="3">
        <v>17827655745.42997</v>
      </c>
      <c r="H13" s="4">
        <v>66547546930.779945</v>
      </c>
    </row>
    <row r="14" spans="2:10" x14ac:dyDescent="0.25">
      <c r="B14" s="8">
        <v>8</v>
      </c>
      <c r="C14" s="8" t="s">
        <v>14</v>
      </c>
      <c r="D14" s="3">
        <v>1143228331.4099998</v>
      </c>
      <c r="E14" s="3">
        <v>663285550.22000003</v>
      </c>
      <c r="F14" s="3">
        <v>600741743.10000014</v>
      </c>
      <c r="G14" s="3">
        <v>671751817.14999998</v>
      </c>
      <c r="H14" s="4">
        <v>3079007441.8800001</v>
      </c>
    </row>
    <row r="15" spans="2:10" x14ac:dyDescent="0.25">
      <c r="B15" s="8">
        <v>9</v>
      </c>
      <c r="C15" s="8" t="s">
        <v>15</v>
      </c>
      <c r="D15" s="3">
        <v>4953660306.5700035</v>
      </c>
      <c r="E15" s="3">
        <v>5226158398.2199926</v>
      </c>
      <c r="F15" s="3">
        <v>4706239520.2800035</v>
      </c>
      <c r="G15" s="3">
        <v>5715938297.7599831</v>
      </c>
      <c r="H15" s="4">
        <v>20601996522.829983</v>
      </c>
    </row>
    <row r="16" spans="2:10" x14ac:dyDescent="0.25">
      <c r="B16" s="8">
        <v>10</v>
      </c>
      <c r="C16" s="8" t="s">
        <v>16</v>
      </c>
      <c r="D16" s="3">
        <v>736028704.36999977</v>
      </c>
      <c r="E16" s="3">
        <v>3135838338.4099994</v>
      </c>
      <c r="F16" s="3">
        <v>1122903329.6199999</v>
      </c>
      <c r="G16" s="3">
        <v>1498209843.3800001</v>
      </c>
      <c r="H16" s="4">
        <v>6492980215.7799997</v>
      </c>
    </row>
    <row r="17" spans="2:8" x14ac:dyDescent="0.25">
      <c r="B17" s="8">
        <v>11</v>
      </c>
      <c r="C17" s="8" t="s">
        <v>17</v>
      </c>
      <c r="D17" s="3">
        <v>330277361.43000007</v>
      </c>
      <c r="E17" s="3">
        <v>664334935.25</v>
      </c>
      <c r="F17" s="3">
        <v>1447978382.6399999</v>
      </c>
      <c r="G17" s="3">
        <v>984179171.96000075</v>
      </c>
      <c r="H17" s="4">
        <v>3426769851.2800007</v>
      </c>
    </row>
    <row r="18" spans="2:8" x14ac:dyDescent="0.25">
      <c r="B18" s="8">
        <v>12</v>
      </c>
      <c r="C18" s="8" t="s">
        <v>18</v>
      </c>
      <c r="D18" s="3">
        <v>196474943.98999989</v>
      </c>
      <c r="E18" s="3">
        <v>248155253.06999975</v>
      </c>
      <c r="F18" s="3">
        <v>298257198.84000009</v>
      </c>
      <c r="G18" s="3">
        <v>263092576.43000016</v>
      </c>
      <c r="H18" s="4">
        <v>1005979972.3299999</v>
      </c>
    </row>
    <row r="19" spans="2:8" x14ac:dyDescent="0.25">
      <c r="B19" s="8">
        <v>13</v>
      </c>
      <c r="C19" s="8" t="s">
        <v>19</v>
      </c>
      <c r="D19" s="3">
        <v>6010865.0999999996</v>
      </c>
      <c r="E19" s="3">
        <v>15698079.920000002</v>
      </c>
      <c r="F19" s="3">
        <v>11072099.49</v>
      </c>
      <c r="G19" s="3">
        <v>81705773.460000008</v>
      </c>
      <c r="H19" s="4">
        <v>114486817.97000001</v>
      </c>
    </row>
    <row r="20" spans="2:8" x14ac:dyDescent="0.25">
      <c r="B20" s="8">
        <v>14</v>
      </c>
      <c r="C20" s="8" t="s">
        <v>20</v>
      </c>
      <c r="D20" s="3">
        <v>2780214890.0400019</v>
      </c>
      <c r="E20" s="3">
        <v>8428186973.8900003</v>
      </c>
      <c r="F20" s="3">
        <v>7002769193.6000004</v>
      </c>
      <c r="G20" s="3">
        <v>6486711850.9699984</v>
      </c>
      <c r="H20" s="4">
        <v>24697882908.5</v>
      </c>
    </row>
    <row r="21" spans="2:8" x14ac:dyDescent="0.25">
      <c r="B21" s="8">
        <v>15</v>
      </c>
      <c r="C21" s="8" t="s">
        <v>21</v>
      </c>
      <c r="D21" s="3">
        <v>223211157.32999992</v>
      </c>
      <c r="E21" s="3">
        <v>730341065.21000004</v>
      </c>
      <c r="F21" s="3">
        <v>341898126.41999996</v>
      </c>
      <c r="G21" s="3">
        <v>300159302.99000001</v>
      </c>
      <c r="H21" s="4">
        <v>1595609651.95</v>
      </c>
    </row>
    <row r="22" spans="2:8" x14ac:dyDescent="0.25">
      <c r="B22" s="8">
        <v>16</v>
      </c>
      <c r="C22" s="8" t="s">
        <v>22</v>
      </c>
      <c r="D22" s="3">
        <v>2784051771.9799995</v>
      </c>
      <c r="E22" s="3">
        <v>1884004525.8599992</v>
      </c>
      <c r="F22" s="3">
        <v>4333975766.960001</v>
      </c>
      <c r="G22" s="3">
        <v>3497636905.7900009</v>
      </c>
      <c r="H22" s="4">
        <v>12499668970.59</v>
      </c>
    </row>
    <row r="23" spans="2:8" x14ac:dyDescent="0.25">
      <c r="B23" s="8">
        <v>17</v>
      </c>
      <c r="C23" s="8" t="s">
        <v>23</v>
      </c>
      <c r="D23" s="3">
        <v>11834886319.549994</v>
      </c>
      <c r="E23" s="3">
        <v>10109562507.749998</v>
      </c>
      <c r="F23" s="3">
        <v>10912890601.389999</v>
      </c>
      <c r="G23" s="3">
        <v>17187010509.419998</v>
      </c>
      <c r="H23" s="4">
        <v>50044349938.109985</v>
      </c>
    </row>
    <row r="24" spans="2:8" x14ac:dyDescent="0.25">
      <c r="B24" s="8">
        <v>18</v>
      </c>
      <c r="C24" s="8" t="s">
        <v>24</v>
      </c>
      <c r="D24" s="3">
        <v>14232975821.400015</v>
      </c>
      <c r="E24" s="3">
        <v>19260272691.139999</v>
      </c>
      <c r="F24" s="3">
        <v>25689695073.989975</v>
      </c>
      <c r="G24" s="3">
        <v>19669714020.240002</v>
      </c>
      <c r="H24" s="4">
        <v>78852657606.769989</v>
      </c>
    </row>
    <row r="25" spans="2:8" x14ac:dyDescent="0.25">
      <c r="B25" s="8">
        <v>19</v>
      </c>
      <c r="C25" s="8" t="s">
        <v>25</v>
      </c>
      <c r="D25" s="3">
        <v>3695751261.3299999</v>
      </c>
      <c r="E25" s="3">
        <v>5594191836.0299997</v>
      </c>
      <c r="F25" s="3">
        <v>6508438037.2400007</v>
      </c>
      <c r="G25" s="3">
        <v>4555369577.3599997</v>
      </c>
      <c r="H25" s="4">
        <v>20353750711.960003</v>
      </c>
    </row>
    <row r="26" spans="2:8" x14ac:dyDescent="0.25">
      <c r="B26" s="8">
        <v>20</v>
      </c>
      <c r="C26" s="8" t="s">
        <v>26</v>
      </c>
      <c r="D26" s="3">
        <v>516118517.08999991</v>
      </c>
      <c r="E26" s="3">
        <v>632795971.24000013</v>
      </c>
      <c r="F26" s="3">
        <v>1106575192.7299995</v>
      </c>
      <c r="G26" s="3">
        <v>1438595354.6700001</v>
      </c>
      <c r="H26" s="4">
        <v>3694085035.7299995</v>
      </c>
    </row>
    <row r="27" spans="2:8" x14ac:dyDescent="0.25">
      <c r="B27" s="8">
        <v>21</v>
      </c>
      <c r="C27" s="8" t="s">
        <v>27</v>
      </c>
      <c r="D27" s="3">
        <v>735000753.66000009</v>
      </c>
      <c r="E27" s="3">
        <v>1388446776.7600002</v>
      </c>
      <c r="F27" s="3">
        <v>1033314502.0999999</v>
      </c>
      <c r="G27" s="3">
        <v>1071919122.4299999</v>
      </c>
      <c r="H27" s="4">
        <v>4228681154.9500003</v>
      </c>
    </row>
    <row r="28" spans="2:8" x14ac:dyDescent="0.25">
      <c r="B28" s="8">
        <v>22</v>
      </c>
      <c r="C28" s="8" t="s">
        <v>48</v>
      </c>
      <c r="D28" s="3">
        <v>22565261498.709999</v>
      </c>
      <c r="E28" s="3">
        <v>24981402108.699959</v>
      </c>
      <c r="F28" s="3">
        <v>50668860241.730011</v>
      </c>
      <c r="G28" s="3">
        <v>35409055666.219963</v>
      </c>
      <c r="H28" s="4">
        <v>133624579515.35992</v>
      </c>
    </row>
    <row r="29" spans="2:8" x14ac:dyDescent="0.25">
      <c r="B29" s="8">
        <v>23</v>
      </c>
      <c r="C29" s="8" t="s">
        <v>28</v>
      </c>
      <c r="D29" s="3">
        <v>1351891181.1600003</v>
      </c>
      <c r="E29" s="3">
        <v>1377407683.3499999</v>
      </c>
      <c r="F29" s="3">
        <v>3209122249.4799995</v>
      </c>
      <c r="G29" s="3">
        <v>1551553296.49</v>
      </c>
      <c r="H29" s="4">
        <v>7489974410.4799995</v>
      </c>
    </row>
    <row r="30" spans="2:8" x14ac:dyDescent="0.25">
      <c r="B30" s="8">
        <v>24</v>
      </c>
      <c r="C30" s="8" t="s">
        <v>29</v>
      </c>
      <c r="D30" s="3">
        <v>184676753.78000003</v>
      </c>
      <c r="E30" s="3">
        <v>538480423.19999993</v>
      </c>
      <c r="F30" s="3">
        <v>582651895.20000005</v>
      </c>
      <c r="G30" s="3">
        <v>359869152.03999996</v>
      </c>
      <c r="H30" s="4">
        <v>1665678224.22</v>
      </c>
    </row>
    <row r="31" spans="2:8" x14ac:dyDescent="0.25">
      <c r="B31" s="8">
        <v>25</v>
      </c>
      <c r="C31" s="8" t="s">
        <v>30</v>
      </c>
      <c r="D31" s="3">
        <v>10807878630.669977</v>
      </c>
      <c r="E31" s="3">
        <v>9467640619.739994</v>
      </c>
      <c r="F31" s="3">
        <v>8174557756.260004</v>
      </c>
      <c r="G31" s="3">
        <v>11791286169.359972</v>
      </c>
      <c r="H31" s="4">
        <v>40241363176.029945</v>
      </c>
    </row>
    <row r="32" spans="2:8" x14ac:dyDescent="0.25">
      <c r="B32" s="8">
        <v>26</v>
      </c>
      <c r="C32" s="8" t="s">
        <v>31</v>
      </c>
      <c r="D32" s="3">
        <v>974258806.55000019</v>
      </c>
      <c r="E32" s="3">
        <v>1660254830.9400005</v>
      </c>
      <c r="F32" s="3">
        <v>1142519292.0899999</v>
      </c>
      <c r="G32" s="3">
        <v>851679584.39999986</v>
      </c>
      <c r="H32" s="4">
        <v>4628712513.9800005</v>
      </c>
    </row>
    <row r="33" spans="2:8" x14ac:dyDescent="0.25">
      <c r="B33" s="8">
        <v>27</v>
      </c>
      <c r="C33" s="8" t="s">
        <v>32</v>
      </c>
      <c r="D33" s="3">
        <v>19171423.109999999</v>
      </c>
      <c r="E33" s="3">
        <v>30860840.310000002</v>
      </c>
      <c r="F33" s="3">
        <v>21951942.199999999</v>
      </c>
      <c r="G33" s="3">
        <v>33099632.380000003</v>
      </c>
      <c r="H33" s="4">
        <v>105083838</v>
      </c>
    </row>
    <row r="34" spans="2:8" x14ac:dyDescent="0.25">
      <c r="B34" s="8">
        <v>28</v>
      </c>
      <c r="C34" s="8" t="s">
        <v>33</v>
      </c>
      <c r="D34" s="3">
        <v>1706904007.1400001</v>
      </c>
      <c r="E34" s="3">
        <v>7415890337.6300011</v>
      </c>
      <c r="F34" s="3">
        <v>3024157255.9699988</v>
      </c>
      <c r="G34" s="3">
        <v>3570920798.4799986</v>
      </c>
      <c r="H34" s="4">
        <v>15717872399.219997</v>
      </c>
    </row>
    <row r="35" spans="2:8" x14ac:dyDescent="0.25">
      <c r="B35" s="8"/>
      <c r="C35" s="17" t="s">
        <v>34</v>
      </c>
      <c r="D35" s="10">
        <v>112043003128.40001</v>
      </c>
      <c r="E35" s="10">
        <v>211695973728.68997</v>
      </c>
      <c r="F35" s="10">
        <v>219294285487.39996</v>
      </c>
      <c r="G35" s="10">
        <v>166910186992.8399</v>
      </c>
      <c r="H35" s="10">
        <v>709943449337.32983</v>
      </c>
    </row>
    <row r="36" spans="2:8" x14ac:dyDescent="0.25">
      <c r="B36" s="8"/>
      <c r="C36" s="12" t="s">
        <v>41</v>
      </c>
      <c r="D36" s="12">
        <v>36621587179.653671</v>
      </c>
      <c r="E36" s="12">
        <v>45968178626.113922</v>
      </c>
      <c r="F36" s="12">
        <v>44101739655.076248</v>
      </c>
      <c r="G36" s="12">
        <v>44726376104.702118</v>
      </c>
      <c r="H36" s="12">
        <v>171417881565.54596</v>
      </c>
    </row>
    <row r="37" spans="2:8" x14ac:dyDescent="0.25">
      <c r="B37" s="8"/>
      <c r="C37" s="14" t="s">
        <v>35</v>
      </c>
      <c r="D37" s="14">
        <v>55022476482.026306</v>
      </c>
      <c r="E37" s="14">
        <v>213867983522.74609</v>
      </c>
      <c r="F37" s="14">
        <v>99270337047.73381</v>
      </c>
      <c r="G37" s="14">
        <v>166795072230.608</v>
      </c>
      <c r="H37" s="14">
        <v>534955869283.11426</v>
      </c>
    </row>
    <row r="38" spans="2:8" x14ac:dyDescent="0.25">
      <c r="B38" s="8"/>
      <c r="C38" s="18" t="s">
        <v>42</v>
      </c>
      <c r="D38" s="18">
        <v>203687066790.07999</v>
      </c>
      <c r="E38" s="18">
        <v>471532135877.54999</v>
      </c>
      <c r="F38" s="18">
        <v>362666362190.21002</v>
      </c>
      <c r="G38" s="18">
        <v>378431635328.15002</v>
      </c>
      <c r="H38" s="18">
        <v>1416317200185.99</v>
      </c>
    </row>
    <row r="39" spans="2:8" x14ac:dyDescent="0.25">
      <c r="D39" s="6"/>
      <c r="E39" s="6"/>
      <c r="F39" s="6"/>
      <c r="G39" s="6"/>
      <c r="H39" s="6"/>
    </row>
    <row r="40" spans="2:8" x14ac:dyDescent="0.25">
      <c r="C40" s="20" t="s">
        <v>44</v>
      </c>
      <c r="D40" s="5"/>
      <c r="E40" s="5"/>
      <c r="F40" s="5"/>
      <c r="G40" s="5"/>
      <c r="H40" s="5"/>
    </row>
    <row r="41" spans="2:8" x14ac:dyDescent="0.25">
      <c r="C41" t="s">
        <v>46</v>
      </c>
      <c r="D41" s="6"/>
      <c r="E41" s="6"/>
      <c r="F41" s="6"/>
      <c r="G41" s="6"/>
      <c r="H41" s="5"/>
    </row>
    <row r="42" spans="2:8" x14ac:dyDescent="0.25">
      <c r="C42" t="s">
        <v>45</v>
      </c>
      <c r="D42" s="6"/>
      <c r="E42" s="6"/>
      <c r="F42" s="6"/>
      <c r="G42" s="6"/>
      <c r="H42" s="5"/>
    </row>
  </sheetData>
  <mergeCells count="1">
    <mergeCell ref="C5:H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F373A-A5C4-4DA9-8463-0D45349DBBA3}">
  <dimension ref="B1:M40"/>
  <sheetViews>
    <sheetView topLeftCell="A24" workbookViewId="0">
      <selection activeCell="G37" sqref="G37"/>
    </sheetView>
  </sheetViews>
  <sheetFormatPr defaultRowHeight="15" x14ac:dyDescent="0.25"/>
  <cols>
    <col min="3" max="3" width="30.5703125" customWidth="1"/>
    <col min="4" max="4" width="22.85546875" customWidth="1"/>
    <col min="5" max="5" width="22.7109375" customWidth="1"/>
    <col min="6" max="6" width="18.7109375" customWidth="1"/>
    <col min="7" max="7" width="24.85546875" customWidth="1"/>
    <col min="8" max="8" width="22" customWidth="1"/>
  </cols>
  <sheetData>
    <row r="1" spans="2:13" ht="21" x14ac:dyDescent="0.35">
      <c r="C1" s="21" t="s">
        <v>49</v>
      </c>
    </row>
    <row r="3" spans="2:13" ht="23.25" x14ac:dyDescent="0.35">
      <c r="B3" s="8"/>
      <c r="C3" s="32" t="s">
        <v>37</v>
      </c>
      <c r="D3" s="32"/>
      <c r="E3" s="32"/>
      <c r="F3" s="32"/>
      <c r="G3" s="32"/>
      <c r="H3" s="32"/>
    </row>
    <row r="4" spans="2:13" x14ac:dyDescent="0.25">
      <c r="B4" s="17" t="s">
        <v>43</v>
      </c>
      <c r="C4" s="17" t="s">
        <v>1</v>
      </c>
      <c r="D4" s="10" t="s">
        <v>2</v>
      </c>
      <c r="E4" s="10" t="s">
        <v>3</v>
      </c>
      <c r="F4" s="10" t="s">
        <v>4</v>
      </c>
      <c r="G4" s="10" t="s">
        <v>5</v>
      </c>
      <c r="H4" s="10" t="s">
        <v>6</v>
      </c>
    </row>
    <row r="5" spans="2:13" x14ac:dyDescent="0.25">
      <c r="B5" s="8">
        <v>1</v>
      </c>
      <c r="C5" s="7" t="s">
        <v>7</v>
      </c>
      <c r="D5" s="3">
        <v>429787186.75999999</v>
      </c>
      <c r="E5" s="3">
        <v>1324978889.2299998</v>
      </c>
      <c r="F5" s="3">
        <v>2143711029.8600001</v>
      </c>
      <c r="G5" s="3">
        <v>611554600.94999981</v>
      </c>
      <c r="H5" s="2">
        <v>4510031706.7999992</v>
      </c>
      <c r="J5" s="5"/>
      <c r="K5" s="6"/>
    </row>
    <row r="6" spans="2:13" x14ac:dyDescent="0.25">
      <c r="B6" s="8">
        <v>2</v>
      </c>
      <c r="C6" s="7" t="s">
        <v>8</v>
      </c>
      <c r="D6" s="3">
        <v>54369039.95000001</v>
      </c>
      <c r="E6" s="3">
        <v>705982863.04999995</v>
      </c>
      <c r="F6" s="3">
        <v>1559727109.1800001</v>
      </c>
      <c r="G6" s="3">
        <v>739074420.35000002</v>
      </c>
      <c r="H6" s="2">
        <v>3059153432.5300002</v>
      </c>
      <c r="J6" s="5"/>
    </row>
    <row r="7" spans="2:13" x14ac:dyDescent="0.25">
      <c r="B7" s="8">
        <v>3</v>
      </c>
      <c r="C7" s="7" t="s">
        <v>9</v>
      </c>
      <c r="D7" s="3">
        <v>15922166118.050028</v>
      </c>
      <c r="E7" s="3">
        <v>74503938952.35997</v>
      </c>
      <c r="F7" s="3">
        <v>21082432745.630005</v>
      </c>
      <c r="G7" s="3">
        <v>26206776878.849979</v>
      </c>
      <c r="H7" s="2">
        <v>137715314694.88998</v>
      </c>
      <c r="K7" s="5"/>
      <c r="M7" s="5"/>
    </row>
    <row r="8" spans="2:13" x14ac:dyDescent="0.25">
      <c r="B8" s="8">
        <v>4</v>
      </c>
      <c r="C8" s="7" t="s">
        <v>10</v>
      </c>
      <c r="D8" s="3">
        <v>4548504293.0400009</v>
      </c>
      <c r="E8" s="3">
        <v>6934748294.4299984</v>
      </c>
      <c r="F8" s="3">
        <v>20809342373.68</v>
      </c>
      <c r="G8" s="3">
        <v>3119932798.2800007</v>
      </c>
      <c r="H8" s="2">
        <v>35412527759.43</v>
      </c>
    </row>
    <row r="9" spans="2:13" x14ac:dyDescent="0.25">
      <c r="B9" s="8">
        <v>5</v>
      </c>
      <c r="C9" s="7" t="s">
        <v>11</v>
      </c>
      <c r="D9" s="3">
        <v>2568762656.6600013</v>
      </c>
      <c r="E9" s="3">
        <v>3298777052.0500021</v>
      </c>
      <c r="F9" s="3">
        <v>4036334793.3700004</v>
      </c>
      <c r="G9" s="3">
        <v>4133819941.5400019</v>
      </c>
      <c r="H9" s="2">
        <v>14037694443.620007</v>
      </c>
    </row>
    <row r="10" spans="2:13" x14ac:dyDescent="0.25">
      <c r="B10" s="8">
        <v>6</v>
      </c>
      <c r="C10" s="7" t="s">
        <v>12</v>
      </c>
      <c r="D10" s="3">
        <v>100444565.68000001</v>
      </c>
      <c r="E10" s="3">
        <v>307465812.17000002</v>
      </c>
      <c r="F10" s="3">
        <v>759911661.11000013</v>
      </c>
      <c r="G10" s="3">
        <v>160546253.28999999</v>
      </c>
      <c r="H10" s="2">
        <v>1328368292.25</v>
      </c>
    </row>
    <row r="11" spans="2:13" x14ac:dyDescent="0.25">
      <c r="B11" s="8">
        <v>7</v>
      </c>
      <c r="C11" s="7" t="s">
        <v>13</v>
      </c>
      <c r="D11" s="3">
        <v>8262095625.1500034</v>
      </c>
      <c r="E11" s="3">
        <v>13127738038.579998</v>
      </c>
      <c r="F11" s="3">
        <v>14009190703.250008</v>
      </c>
      <c r="G11" s="3">
        <v>11463680464.230003</v>
      </c>
      <c r="H11" s="2">
        <v>46862704831.210014</v>
      </c>
    </row>
    <row r="12" spans="2:13" x14ac:dyDescent="0.25">
      <c r="B12" s="8">
        <v>8</v>
      </c>
      <c r="C12" s="7" t="s">
        <v>14</v>
      </c>
      <c r="D12" s="3">
        <v>492051763.54000008</v>
      </c>
      <c r="E12" s="3">
        <v>1302622146.75</v>
      </c>
      <c r="F12" s="3">
        <v>1071223617.7300003</v>
      </c>
      <c r="G12" s="3">
        <v>556946467.46999991</v>
      </c>
      <c r="H12" s="2">
        <v>3422843995.4900002</v>
      </c>
    </row>
    <row r="13" spans="2:13" x14ac:dyDescent="0.25">
      <c r="B13" s="8">
        <v>9</v>
      </c>
      <c r="C13" s="7" t="s">
        <v>15</v>
      </c>
      <c r="D13" s="3">
        <v>5425811422.760005</v>
      </c>
      <c r="E13" s="3">
        <v>7559608450.850009</v>
      </c>
      <c r="F13" s="3">
        <v>4660156540.8099909</v>
      </c>
      <c r="G13" s="3">
        <v>3326141270.5300007</v>
      </c>
      <c r="H13" s="2">
        <v>20971717684.950005</v>
      </c>
    </row>
    <row r="14" spans="2:13" x14ac:dyDescent="0.25">
      <c r="B14" s="8">
        <v>10</v>
      </c>
      <c r="C14" s="7" t="s">
        <v>16</v>
      </c>
      <c r="D14" s="3">
        <v>442645031.58000004</v>
      </c>
      <c r="E14" s="3">
        <v>1875226613.7199998</v>
      </c>
      <c r="F14" s="3">
        <v>933718609.79999983</v>
      </c>
      <c r="G14" s="3">
        <v>755290001.25999987</v>
      </c>
      <c r="H14" s="2">
        <v>4006880256.3599992</v>
      </c>
    </row>
    <row r="15" spans="2:13" x14ac:dyDescent="0.25">
      <c r="B15" s="8">
        <v>11</v>
      </c>
      <c r="C15" s="7" t="s">
        <v>17</v>
      </c>
      <c r="D15" s="3">
        <v>492916081.5</v>
      </c>
      <c r="E15" s="3">
        <v>786944252.20999992</v>
      </c>
      <c r="F15" s="3">
        <v>1367273890.5799999</v>
      </c>
      <c r="G15" s="3">
        <v>786812974.24999976</v>
      </c>
      <c r="H15" s="2">
        <v>3433947198.54</v>
      </c>
    </row>
    <row r="16" spans="2:13" x14ac:dyDescent="0.25">
      <c r="B16" s="8">
        <v>12</v>
      </c>
      <c r="C16" s="7" t="s">
        <v>18</v>
      </c>
      <c r="D16" s="3">
        <v>33277592.009999987</v>
      </c>
      <c r="E16" s="3">
        <v>89417275.629999995</v>
      </c>
      <c r="F16" s="3">
        <v>142051948.89000008</v>
      </c>
      <c r="G16" s="3">
        <v>135591912.48999989</v>
      </c>
      <c r="H16" s="2">
        <v>400338729.01999998</v>
      </c>
    </row>
    <row r="17" spans="2:8" x14ac:dyDescent="0.25">
      <c r="B17" s="8">
        <v>13</v>
      </c>
      <c r="C17" s="7" t="s">
        <v>19</v>
      </c>
      <c r="D17" s="3">
        <v>30196457.780000001</v>
      </c>
      <c r="E17" s="3">
        <v>10467694.800000001</v>
      </c>
      <c r="F17" s="3">
        <v>18902517.119999997</v>
      </c>
      <c r="G17" s="3">
        <v>6121157.7599999998</v>
      </c>
      <c r="H17" s="2">
        <v>65687827.459999993</v>
      </c>
    </row>
    <row r="18" spans="2:8" x14ac:dyDescent="0.25">
      <c r="B18" s="8">
        <v>14</v>
      </c>
      <c r="C18" s="7" t="s">
        <v>20</v>
      </c>
      <c r="D18" s="3">
        <v>2478273601.0700006</v>
      </c>
      <c r="E18" s="3">
        <v>10351452853.019999</v>
      </c>
      <c r="F18" s="3">
        <v>4579489484.1400023</v>
      </c>
      <c r="G18" s="3">
        <v>3283639336.3999996</v>
      </c>
      <c r="H18" s="2">
        <v>20692855274.629997</v>
      </c>
    </row>
    <row r="19" spans="2:8" x14ac:dyDescent="0.25">
      <c r="B19" s="8">
        <v>15</v>
      </c>
      <c r="C19" s="7" t="s">
        <v>21</v>
      </c>
      <c r="D19" s="3">
        <v>235381241.05000001</v>
      </c>
      <c r="E19" s="3">
        <v>569144749.57999992</v>
      </c>
      <c r="F19" s="3">
        <v>671519776.42000008</v>
      </c>
      <c r="G19" s="3">
        <v>450306112.47000015</v>
      </c>
      <c r="H19" s="2">
        <v>1926351879.52</v>
      </c>
    </row>
    <row r="20" spans="2:8" x14ac:dyDescent="0.25">
      <c r="B20" s="8">
        <v>16</v>
      </c>
      <c r="C20" s="7" t="s">
        <v>22</v>
      </c>
      <c r="D20" s="3">
        <v>2373061222.1299992</v>
      </c>
      <c r="E20" s="3">
        <v>7521312800.670001</v>
      </c>
      <c r="F20" s="3">
        <v>5449057175.1599998</v>
      </c>
      <c r="G20" s="3">
        <v>3037898639.5299997</v>
      </c>
      <c r="H20" s="2">
        <v>18381329837.489998</v>
      </c>
    </row>
    <row r="21" spans="2:8" x14ac:dyDescent="0.25">
      <c r="B21" s="8">
        <v>17</v>
      </c>
      <c r="C21" s="7" t="s">
        <v>23</v>
      </c>
      <c r="D21" s="3">
        <v>9532039211.3600159</v>
      </c>
      <c r="E21" s="3">
        <v>12522073359.170004</v>
      </c>
      <c r="F21" s="3">
        <v>12348128988.459997</v>
      </c>
      <c r="G21" s="3">
        <v>9569242342.9199982</v>
      </c>
      <c r="H21" s="2">
        <v>43971483901.910019</v>
      </c>
    </row>
    <row r="22" spans="2:8" x14ac:dyDescent="0.25">
      <c r="B22" s="8">
        <v>18</v>
      </c>
      <c r="C22" s="7" t="s">
        <v>24</v>
      </c>
      <c r="D22" s="3">
        <v>9748542272.0899887</v>
      </c>
      <c r="E22" s="3">
        <v>19021565706.169998</v>
      </c>
      <c r="F22" s="3">
        <v>21514556892.009987</v>
      </c>
      <c r="G22" s="3">
        <v>9389238328.6399899</v>
      </c>
      <c r="H22" s="2">
        <v>59673903198.909966</v>
      </c>
    </row>
    <row r="23" spans="2:8" x14ac:dyDescent="0.25">
      <c r="B23" s="8">
        <v>19</v>
      </c>
      <c r="C23" s="7" t="s">
        <v>25</v>
      </c>
      <c r="D23" s="3">
        <v>2668230388.1600003</v>
      </c>
      <c r="E23" s="3">
        <v>7312804134.9200001</v>
      </c>
      <c r="F23" s="3">
        <v>5182499229.6600008</v>
      </c>
      <c r="G23" s="3">
        <v>8884671742.4799995</v>
      </c>
      <c r="H23" s="2">
        <v>24048205495.220001</v>
      </c>
    </row>
    <row r="24" spans="2:8" x14ac:dyDescent="0.25">
      <c r="B24" s="8">
        <v>20</v>
      </c>
      <c r="C24" s="7" t="s">
        <v>26</v>
      </c>
      <c r="D24" s="3">
        <v>407668406.99000001</v>
      </c>
      <c r="E24" s="3">
        <v>495298930.78999984</v>
      </c>
      <c r="F24" s="3">
        <v>1957280528.5</v>
      </c>
      <c r="G24" s="3">
        <v>441868434.58999985</v>
      </c>
      <c r="H24" s="2">
        <v>3302116300.8699994</v>
      </c>
    </row>
    <row r="25" spans="2:8" x14ac:dyDescent="0.25">
      <c r="B25" s="8">
        <v>21</v>
      </c>
      <c r="C25" s="7" t="s">
        <v>27</v>
      </c>
      <c r="D25" s="3">
        <v>736904941.62</v>
      </c>
      <c r="E25" s="3">
        <v>933993291.66999996</v>
      </c>
      <c r="F25" s="3">
        <v>744141035.58999991</v>
      </c>
      <c r="G25" s="3">
        <v>684115065.43999982</v>
      </c>
      <c r="H25" s="2">
        <v>3099154334.3199997</v>
      </c>
    </row>
    <row r="26" spans="2:8" x14ac:dyDescent="0.25">
      <c r="B26" s="8">
        <v>22</v>
      </c>
      <c r="C26" s="7" t="s">
        <v>48</v>
      </c>
      <c r="D26" s="3">
        <v>19229157324.770008</v>
      </c>
      <c r="E26" s="3">
        <v>38099928707.490013</v>
      </c>
      <c r="F26" s="3">
        <v>69380216232.300018</v>
      </c>
      <c r="G26" s="3">
        <v>27044222357.29998</v>
      </c>
      <c r="H26" s="2">
        <v>153753524621.86002</v>
      </c>
    </row>
    <row r="27" spans="2:8" x14ac:dyDescent="0.25">
      <c r="B27" s="8">
        <v>23</v>
      </c>
      <c r="C27" s="7" t="s">
        <v>28</v>
      </c>
      <c r="D27" s="3">
        <v>1015677815.6000001</v>
      </c>
      <c r="E27" s="3">
        <v>1222188043.4700005</v>
      </c>
      <c r="F27" s="3">
        <v>1036338969.48</v>
      </c>
      <c r="G27" s="3">
        <v>1237585170.9999995</v>
      </c>
      <c r="H27" s="2">
        <v>4511789999.5500002</v>
      </c>
    </row>
    <row r="28" spans="2:8" x14ac:dyDescent="0.25">
      <c r="B28" s="8">
        <v>24</v>
      </c>
      <c r="C28" s="7" t="s">
        <v>29</v>
      </c>
      <c r="D28" s="3">
        <v>319755125.97000003</v>
      </c>
      <c r="E28" s="3">
        <v>276224995.00000006</v>
      </c>
      <c r="F28" s="3">
        <v>592096737.15999997</v>
      </c>
      <c r="G28" s="3">
        <v>320702182.35000002</v>
      </c>
      <c r="H28" s="2">
        <v>1508779040.48</v>
      </c>
    </row>
    <row r="29" spans="2:8" x14ac:dyDescent="0.25">
      <c r="B29" s="8">
        <v>25</v>
      </c>
      <c r="C29" s="7" t="s">
        <v>30</v>
      </c>
      <c r="D29" s="3">
        <v>10406185573.049988</v>
      </c>
      <c r="E29" s="3">
        <v>8482818261.1500025</v>
      </c>
      <c r="F29" s="3">
        <v>12266681557.479977</v>
      </c>
      <c r="G29" s="3">
        <v>8354817396.6599913</v>
      </c>
      <c r="H29" s="2">
        <v>39510502788.339958</v>
      </c>
    </row>
    <row r="30" spans="2:8" x14ac:dyDescent="0.25">
      <c r="B30" s="8">
        <v>26</v>
      </c>
      <c r="C30" s="7" t="s">
        <v>31</v>
      </c>
      <c r="D30" s="3">
        <v>372921897.24999988</v>
      </c>
      <c r="E30" s="3">
        <v>1043093721.9899999</v>
      </c>
      <c r="F30" s="3">
        <v>1058743557.1299999</v>
      </c>
      <c r="G30" s="3">
        <v>826719162.13000047</v>
      </c>
      <c r="H30" s="2">
        <v>3301478338.5000005</v>
      </c>
    </row>
    <row r="31" spans="2:8" x14ac:dyDescent="0.25">
      <c r="B31" s="8">
        <v>27</v>
      </c>
      <c r="C31" s="7" t="s">
        <v>32</v>
      </c>
      <c r="D31" s="3">
        <v>13404256.960000001</v>
      </c>
      <c r="E31" s="3">
        <v>17766348.880000003</v>
      </c>
      <c r="F31" s="3">
        <v>20691665.810000002</v>
      </c>
      <c r="G31" s="3">
        <v>42139492.920000002</v>
      </c>
      <c r="H31" s="2">
        <v>94001764.570000008</v>
      </c>
    </row>
    <row r="32" spans="2:8" x14ac:dyDescent="0.25">
      <c r="B32" s="8">
        <v>28</v>
      </c>
      <c r="C32" s="7" t="s">
        <v>33</v>
      </c>
      <c r="D32" s="3">
        <v>2897226023.4500017</v>
      </c>
      <c r="E32" s="3">
        <v>5592482580.0200024</v>
      </c>
      <c r="F32" s="3">
        <v>3563627520.8100004</v>
      </c>
      <c r="G32" s="3">
        <v>1736888160.3599994</v>
      </c>
      <c r="H32" s="2">
        <v>13790224284.640003</v>
      </c>
    </row>
    <row r="33" spans="2:8" x14ac:dyDescent="0.25">
      <c r="B33" s="8"/>
      <c r="C33" s="17" t="s">
        <v>34</v>
      </c>
      <c r="D33" s="10">
        <v>101237457135.98006</v>
      </c>
      <c r="E33" s="10">
        <v>225290064819.82004</v>
      </c>
      <c r="F33" s="10">
        <v>212959046891.12</v>
      </c>
      <c r="G33" s="10">
        <v>127306343066.43996</v>
      </c>
      <c r="H33" s="10">
        <v>666792911913.36011</v>
      </c>
    </row>
    <row r="34" spans="2:8" x14ac:dyDescent="0.25">
      <c r="B34" s="8"/>
      <c r="C34" s="12" t="s">
        <v>41</v>
      </c>
      <c r="D34" s="12">
        <v>10598752721.269936</v>
      </c>
      <c r="E34" s="12">
        <v>18253422986.579987</v>
      </c>
      <c r="F34" s="12">
        <v>27786753729.330017</v>
      </c>
      <c r="G34" s="12">
        <v>36561338595.970062</v>
      </c>
      <c r="H34" s="12">
        <v>93200268033.149994</v>
      </c>
    </row>
    <row r="35" spans="2:8" x14ac:dyDescent="0.25">
      <c r="B35" s="8"/>
      <c r="C35" s="14" t="s">
        <v>35</v>
      </c>
      <c r="D35" s="14">
        <v>44122416671.68</v>
      </c>
      <c r="E35" s="14">
        <v>151998075108.37</v>
      </c>
      <c r="F35" s="14">
        <v>144188701047.56</v>
      </c>
      <c r="G35" s="14">
        <v>149593190915.48001</v>
      </c>
      <c r="H35" s="14">
        <v>489902383743.08997</v>
      </c>
    </row>
    <row r="36" spans="2:8" x14ac:dyDescent="0.25">
      <c r="B36" s="8"/>
      <c r="C36" s="18" t="s">
        <v>42</v>
      </c>
      <c r="D36" s="18">
        <v>155958626528.92999</v>
      </c>
      <c r="E36" s="18">
        <v>395541562914.77002</v>
      </c>
      <c r="F36" s="18">
        <v>384934501668.01001</v>
      </c>
      <c r="G36" s="18">
        <v>313460872577.89001</v>
      </c>
      <c r="H36" s="18">
        <v>1249895563689.6001</v>
      </c>
    </row>
    <row r="37" spans="2:8" x14ac:dyDescent="0.25">
      <c r="D37" s="6">
        <f>SUM(D34:D35)</f>
        <v>54721169392.949936</v>
      </c>
      <c r="E37" s="6">
        <f>SUM(E34:E35)</f>
        <v>170251498094.94998</v>
      </c>
      <c r="F37" s="6">
        <f>SUM(F34:F35)</f>
        <v>171975454776.89001</v>
      </c>
      <c r="G37" s="6">
        <f>SUM(G34:G35)</f>
        <v>186154529511.45007</v>
      </c>
      <c r="H37" s="6">
        <f>SUM(H34:H35)</f>
        <v>583102651776.23999</v>
      </c>
    </row>
    <row r="38" spans="2:8" x14ac:dyDescent="0.25">
      <c r="C38" s="20" t="s">
        <v>44</v>
      </c>
      <c r="D38" s="5"/>
      <c r="E38" s="5"/>
      <c r="F38" s="5"/>
      <c r="G38" s="5"/>
      <c r="H38" s="5"/>
    </row>
    <row r="39" spans="2:8" x14ac:dyDescent="0.25">
      <c r="C39" t="s">
        <v>46</v>
      </c>
      <c r="D39" s="6"/>
      <c r="E39" s="6"/>
      <c r="F39" s="6"/>
      <c r="G39" s="6"/>
      <c r="H39" s="5"/>
    </row>
    <row r="40" spans="2:8" x14ac:dyDescent="0.25">
      <c r="C40" t="s">
        <v>45</v>
      </c>
      <c r="D40" s="6"/>
      <c r="E40" s="6"/>
      <c r="F40" s="6"/>
      <c r="G40" s="6"/>
      <c r="H40" s="5"/>
    </row>
  </sheetData>
  <mergeCells count="1">
    <mergeCell ref="C3:H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978C0-3479-4D1D-BD14-BB70F603DCCB}">
  <dimension ref="B1:M40"/>
  <sheetViews>
    <sheetView topLeftCell="A30" workbookViewId="0">
      <selection activeCell="D38" sqref="D38:H38"/>
    </sheetView>
  </sheetViews>
  <sheetFormatPr defaultRowHeight="15" x14ac:dyDescent="0.25"/>
  <cols>
    <col min="3" max="3" width="38.42578125" customWidth="1"/>
    <col min="4" max="4" width="26.42578125" customWidth="1"/>
    <col min="5" max="5" width="24.42578125" customWidth="1"/>
    <col min="6" max="6" width="21.85546875" customWidth="1"/>
    <col min="7" max="7" width="19.140625" customWidth="1"/>
    <col min="8" max="8" width="24.5703125" customWidth="1"/>
  </cols>
  <sheetData>
    <row r="1" spans="2:8" ht="21" x14ac:dyDescent="0.35">
      <c r="C1" s="21" t="s">
        <v>49</v>
      </c>
    </row>
    <row r="3" spans="2:8" ht="23.25" x14ac:dyDescent="0.35">
      <c r="B3" s="8"/>
      <c r="C3" s="32" t="s">
        <v>36</v>
      </c>
      <c r="D3" s="32"/>
      <c r="E3" s="32"/>
      <c r="F3" s="32"/>
      <c r="G3" s="32"/>
      <c r="H3" s="32"/>
    </row>
    <row r="4" spans="2:8" x14ac:dyDescent="0.25">
      <c r="B4" s="17" t="s">
        <v>43</v>
      </c>
      <c r="C4" s="17" t="s">
        <v>1</v>
      </c>
      <c r="D4" s="10" t="s">
        <v>2</v>
      </c>
      <c r="E4" s="10" t="s">
        <v>3</v>
      </c>
      <c r="F4" s="10" t="s">
        <v>4</v>
      </c>
      <c r="G4" s="10" t="s">
        <v>5</v>
      </c>
      <c r="H4" s="10" t="s">
        <v>6</v>
      </c>
    </row>
    <row r="5" spans="2:8" x14ac:dyDescent="0.25">
      <c r="B5" s="8">
        <v>1</v>
      </c>
      <c r="C5" s="1" t="s">
        <v>7</v>
      </c>
      <c r="D5" s="3">
        <v>523455466.03000003</v>
      </c>
      <c r="E5" s="3">
        <v>1211499039.75</v>
      </c>
      <c r="F5" s="3">
        <v>700897988.30000007</v>
      </c>
      <c r="G5" s="3">
        <v>607499276.91000021</v>
      </c>
      <c r="H5" s="2">
        <v>3043351770.9900002</v>
      </c>
    </row>
    <row r="6" spans="2:8" x14ac:dyDescent="0.25">
      <c r="B6" s="8">
        <v>2</v>
      </c>
      <c r="C6" s="1" t="s">
        <v>8</v>
      </c>
      <c r="D6" s="3">
        <v>112236246.84</v>
      </c>
      <c r="E6" s="3">
        <v>267457924.04999995</v>
      </c>
      <c r="F6" s="3">
        <v>628692995.93999994</v>
      </c>
      <c r="G6" s="3">
        <v>64913075.050000004</v>
      </c>
      <c r="H6" s="2">
        <v>1073300241.8799999</v>
      </c>
    </row>
    <row r="7" spans="2:8" x14ac:dyDescent="0.25">
      <c r="B7" s="8">
        <v>3</v>
      </c>
      <c r="C7" s="1" t="s">
        <v>9</v>
      </c>
      <c r="D7" s="3">
        <v>19001045982.789993</v>
      </c>
      <c r="E7" s="3">
        <v>64473483299.870018</v>
      </c>
      <c r="F7" s="3">
        <v>24309475193.159992</v>
      </c>
      <c r="G7" s="3">
        <v>16129491102.253227</v>
      </c>
      <c r="H7" s="2">
        <v>123913495578.07321</v>
      </c>
    </row>
    <row r="8" spans="2:8" x14ac:dyDescent="0.25">
      <c r="B8" s="8">
        <v>4</v>
      </c>
      <c r="C8" s="1" t="s">
        <v>10</v>
      </c>
      <c r="D8" s="3">
        <v>4683706789.2399998</v>
      </c>
      <c r="E8" s="3">
        <v>5808715528.4799986</v>
      </c>
      <c r="F8" s="3">
        <v>16689017972.589998</v>
      </c>
      <c r="G8" s="3">
        <v>2774341165.0300002</v>
      </c>
      <c r="H8" s="2">
        <v>29955781455.339996</v>
      </c>
    </row>
    <row r="9" spans="2:8" x14ac:dyDescent="0.25">
      <c r="B9" s="8">
        <v>5</v>
      </c>
      <c r="C9" s="1" t="s">
        <v>11</v>
      </c>
      <c r="D9" s="3">
        <v>2625877047.7800016</v>
      </c>
      <c r="E9" s="3">
        <v>3359861202.6200008</v>
      </c>
      <c r="F9" s="3">
        <v>2438530033.1800003</v>
      </c>
      <c r="G9" s="3">
        <v>2658194120.5900016</v>
      </c>
      <c r="H9" s="2">
        <v>11082462404.170004</v>
      </c>
    </row>
    <row r="10" spans="2:8" x14ac:dyDescent="0.25">
      <c r="B10" s="8">
        <v>6</v>
      </c>
      <c r="C10" s="1" t="s">
        <v>12</v>
      </c>
      <c r="D10" s="3">
        <v>147332898.33999997</v>
      </c>
      <c r="E10" s="3">
        <v>694155438.63999999</v>
      </c>
      <c r="F10" s="3">
        <v>140162826.97</v>
      </c>
      <c r="G10" s="3">
        <v>91424963.840000004</v>
      </c>
      <c r="H10" s="2">
        <v>1073076127.7900001</v>
      </c>
    </row>
    <row r="11" spans="2:8" x14ac:dyDescent="0.25">
      <c r="B11" s="8">
        <v>7</v>
      </c>
      <c r="C11" s="1" t="s">
        <v>13</v>
      </c>
      <c r="D11" s="3">
        <v>9304074673.210001</v>
      </c>
      <c r="E11" s="3">
        <v>14766383561.950008</v>
      </c>
      <c r="F11" s="3">
        <v>9362218396.3899899</v>
      </c>
      <c r="G11" s="3">
        <v>9409227154.7200146</v>
      </c>
      <c r="H11" s="2">
        <v>42841903786.27002</v>
      </c>
    </row>
    <row r="12" spans="2:8" x14ac:dyDescent="0.25">
      <c r="B12" s="8">
        <v>8</v>
      </c>
      <c r="C12" s="1" t="s">
        <v>14</v>
      </c>
      <c r="D12" s="3">
        <v>818104406.36999989</v>
      </c>
      <c r="E12" s="3">
        <v>1065573305.5100002</v>
      </c>
      <c r="F12" s="3">
        <v>576041047.96999991</v>
      </c>
      <c r="G12" s="3">
        <v>545255360.73000002</v>
      </c>
      <c r="H12" s="2">
        <v>3004974120.5799999</v>
      </c>
    </row>
    <row r="13" spans="2:8" x14ac:dyDescent="0.25">
      <c r="B13" s="8">
        <v>9</v>
      </c>
      <c r="C13" s="1" t="s">
        <v>15</v>
      </c>
      <c r="D13" s="3">
        <v>8738296529.0799999</v>
      </c>
      <c r="E13" s="3">
        <v>10857362049.549971</v>
      </c>
      <c r="F13" s="3">
        <v>6374710596.5199986</v>
      </c>
      <c r="G13" s="3">
        <v>5839288381.510004</v>
      </c>
      <c r="H13" s="2">
        <v>31809657556.659973</v>
      </c>
    </row>
    <row r="14" spans="2:8" x14ac:dyDescent="0.25">
      <c r="B14" s="8">
        <v>10</v>
      </c>
      <c r="C14" s="1" t="s">
        <v>16</v>
      </c>
      <c r="D14" s="3">
        <v>482526340.47000009</v>
      </c>
      <c r="E14" s="3">
        <v>2206893277.4899998</v>
      </c>
      <c r="F14" s="3">
        <v>520225660.19999993</v>
      </c>
      <c r="G14" s="3">
        <v>967074167.67000008</v>
      </c>
      <c r="H14" s="2">
        <v>4176719445.8299999</v>
      </c>
    </row>
    <row r="15" spans="2:8" x14ac:dyDescent="0.25">
      <c r="B15" s="8">
        <v>11</v>
      </c>
      <c r="C15" s="1" t="s">
        <v>17</v>
      </c>
      <c r="D15" s="3">
        <v>1169923313.22</v>
      </c>
      <c r="E15" s="3">
        <v>1761542904.7899992</v>
      </c>
      <c r="F15" s="3">
        <v>1490462960.6300006</v>
      </c>
      <c r="G15" s="3">
        <v>1078984104.1600001</v>
      </c>
      <c r="H15" s="2">
        <v>5500913282.7999992</v>
      </c>
    </row>
    <row r="16" spans="2:8" x14ac:dyDescent="0.25">
      <c r="B16" s="8">
        <v>12</v>
      </c>
      <c r="C16" s="1" t="s">
        <v>18</v>
      </c>
      <c r="D16" s="3">
        <v>412511612.1500001</v>
      </c>
      <c r="E16" s="3">
        <v>54867587.100000001</v>
      </c>
      <c r="F16" s="3">
        <v>108000680.98999999</v>
      </c>
      <c r="G16" s="3">
        <v>63442413.289999999</v>
      </c>
      <c r="H16" s="2">
        <v>638822293.53000009</v>
      </c>
    </row>
    <row r="17" spans="2:13" x14ac:dyDescent="0.25">
      <c r="B17" s="8">
        <v>13</v>
      </c>
      <c r="C17" s="1" t="s">
        <v>19</v>
      </c>
      <c r="D17" s="3">
        <v>26355165.409999996</v>
      </c>
      <c r="E17" s="3">
        <v>6907210.1500000004</v>
      </c>
      <c r="F17" s="3">
        <v>6501176.1500000004</v>
      </c>
      <c r="G17" s="3">
        <v>8067544.2600000007</v>
      </c>
      <c r="H17" s="2">
        <v>47831095.969999991</v>
      </c>
    </row>
    <row r="18" spans="2:13" x14ac:dyDescent="0.25">
      <c r="B18" s="8">
        <v>14</v>
      </c>
      <c r="C18" s="1" t="s">
        <v>20</v>
      </c>
      <c r="D18" s="3">
        <v>7707919410.1300011</v>
      </c>
      <c r="E18" s="3">
        <v>3166658700.0500031</v>
      </c>
      <c r="F18" s="3">
        <v>3339743041.1200018</v>
      </c>
      <c r="G18" s="3">
        <v>1717962156.869998</v>
      </c>
      <c r="H18" s="2">
        <v>15932283308.170004</v>
      </c>
    </row>
    <row r="19" spans="2:13" x14ac:dyDescent="0.25">
      <c r="B19" s="8">
        <v>15</v>
      </c>
      <c r="C19" s="1" t="s">
        <v>21</v>
      </c>
      <c r="D19" s="3">
        <v>209186094.69999999</v>
      </c>
      <c r="E19" s="3">
        <v>286203874.86999995</v>
      </c>
      <c r="F19" s="3">
        <v>581862547.1500001</v>
      </c>
      <c r="G19" s="3">
        <v>204808086.61000001</v>
      </c>
      <c r="H19" s="2">
        <v>1282060603.3299999</v>
      </c>
    </row>
    <row r="20" spans="2:13" x14ac:dyDescent="0.25">
      <c r="B20" s="8">
        <v>16</v>
      </c>
      <c r="C20" s="1" t="s">
        <v>22</v>
      </c>
      <c r="D20" s="3">
        <v>1557495495.4299998</v>
      </c>
      <c r="E20" s="3">
        <v>6628203252.1400013</v>
      </c>
      <c r="F20" s="3">
        <v>5237467220.3099995</v>
      </c>
      <c r="G20" s="3">
        <v>3301915547.2600002</v>
      </c>
      <c r="H20" s="2">
        <v>16725081515.140001</v>
      </c>
    </row>
    <row r="21" spans="2:13" x14ac:dyDescent="0.25">
      <c r="B21" s="8">
        <v>17</v>
      </c>
      <c r="C21" s="1" t="s">
        <v>23</v>
      </c>
      <c r="D21" s="3">
        <v>12042576450.290009</v>
      </c>
      <c r="E21" s="3">
        <v>9020601345.5099964</v>
      </c>
      <c r="F21" s="3">
        <v>9795000083.8999977</v>
      </c>
      <c r="G21" s="3">
        <v>11301347034.809999</v>
      </c>
      <c r="H21" s="2">
        <v>42159524914.510002</v>
      </c>
    </row>
    <row r="22" spans="2:13" x14ac:dyDescent="0.25">
      <c r="B22" s="8">
        <v>18</v>
      </c>
      <c r="C22" s="1" t="s">
        <v>24</v>
      </c>
      <c r="D22" s="3">
        <v>8935889844.4399986</v>
      </c>
      <c r="E22" s="3">
        <v>18107625989.790005</v>
      </c>
      <c r="F22" s="3">
        <v>17437513349.970001</v>
      </c>
      <c r="G22" s="3">
        <v>9355393897.4200058</v>
      </c>
      <c r="H22" s="2">
        <v>53836423081.62001</v>
      </c>
    </row>
    <row r="23" spans="2:13" x14ac:dyDescent="0.25">
      <c r="B23" s="8">
        <v>19</v>
      </c>
      <c r="C23" s="1" t="s">
        <v>25</v>
      </c>
      <c r="D23" s="3">
        <v>3730346645.6900001</v>
      </c>
      <c r="E23" s="3">
        <v>6653470549.7400007</v>
      </c>
      <c r="F23" s="3">
        <v>3250529814.3499999</v>
      </c>
      <c r="G23" s="3">
        <v>3809348720.2200003</v>
      </c>
      <c r="H23" s="2">
        <v>17443695730</v>
      </c>
    </row>
    <row r="24" spans="2:13" x14ac:dyDescent="0.25">
      <c r="B24" s="8">
        <v>20</v>
      </c>
      <c r="C24" s="1" t="s">
        <v>26</v>
      </c>
      <c r="D24" s="3">
        <v>372042940.57000011</v>
      </c>
      <c r="E24" s="3">
        <v>560268483.19999993</v>
      </c>
      <c r="F24" s="3">
        <v>926657571.43000019</v>
      </c>
      <c r="G24" s="3">
        <v>673305564.34000015</v>
      </c>
      <c r="H24" s="2">
        <v>2532274559.5400004</v>
      </c>
    </row>
    <row r="25" spans="2:13" x14ac:dyDescent="0.25">
      <c r="B25" s="8">
        <v>21</v>
      </c>
      <c r="C25" s="1" t="s">
        <v>27</v>
      </c>
      <c r="D25" s="3">
        <v>381830242.59000009</v>
      </c>
      <c r="E25" s="3">
        <v>505143801.8599999</v>
      </c>
      <c r="F25" s="3">
        <v>1970338940.2600002</v>
      </c>
      <c r="G25" s="3">
        <v>1616869705.6599998</v>
      </c>
      <c r="H25" s="2">
        <v>4474182690.3699999</v>
      </c>
    </row>
    <row r="26" spans="2:13" x14ac:dyDescent="0.25">
      <c r="B26" s="8">
        <v>22</v>
      </c>
      <c r="C26" s="1" t="s">
        <v>48</v>
      </c>
      <c r="D26" s="3">
        <v>17716563047.850021</v>
      </c>
      <c r="E26" s="3">
        <v>37361511296.619987</v>
      </c>
      <c r="F26" s="3">
        <v>71873495340.309937</v>
      </c>
      <c r="G26" s="3">
        <v>20978536130.023201</v>
      </c>
      <c r="H26" s="2">
        <v>147930105814.80313</v>
      </c>
    </row>
    <row r="27" spans="2:13" x14ac:dyDescent="0.25">
      <c r="B27" s="8">
        <v>23</v>
      </c>
      <c r="C27" s="1" t="s">
        <v>28</v>
      </c>
      <c r="D27" s="3">
        <v>898206805.68999994</v>
      </c>
      <c r="E27" s="3">
        <v>2084756337.0300002</v>
      </c>
      <c r="F27" s="3">
        <v>1119919141.3599999</v>
      </c>
      <c r="G27" s="3">
        <v>863215180.53000021</v>
      </c>
      <c r="H27" s="2">
        <v>4966097464.6100006</v>
      </c>
      <c r="J27" s="6"/>
      <c r="K27" s="6"/>
      <c r="L27" s="6"/>
      <c r="M27" s="6"/>
    </row>
    <row r="28" spans="2:13" x14ac:dyDescent="0.25">
      <c r="B28" s="8">
        <v>24</v>
      </c>
      <c r="C28" s="1" t="s">
        <v>29</v>
      </c>
      <c r="D28" s="3">
        <v>387626609.42000002</v>
      </c>
      <c r="E28" s="3">
        <v>381126031.17999989</v>
      </c>
      <c r="F28" s="3">
        <v>550109153.45000005</v>
      </c>
      <c r="G28" s="3">
        <v>579252677.53999996</v>
      </c>
      <c r="H28" s="2">
        <v>1898114471.5899999</v>
      </c>
      <c r="J28" s="5"/>
      <c r="K28" s="5"/>
      <c r="L28" s="5"/>
      <c r="M28" s="5"/>
    </row>
    <row r="29" spans="2:13" x14ac:dyDescent="0.25">
      <c r="B29" s="8">
        <v>25</v>
      </c>
      <c r="C29" s="1" t="s">
        <v>30</v>
      </c>
      <c r="D29" s="3">
        <v>8715607162.9099789</v>
      </c>
      <c r="E29" s="3">
        <v>7004671954.4199953</v>
      </c>
      <c r="F29" s="3">
        <v>6126190158.3399906</v>
      </c>
      <c r="G29" s="3">
        <v>8905059387.6100178</v>
      </c>
      <c r="H29" s="2">
        <v>30751528663.279984</v>
      </c>
    </row>
    <row r="30" spans="2:13" x14ac:dyDescent="0.25">
      <c r="B30" s="8">
        <v>26</v>
      </c>
      <c r="C30" s="1" t="s">
        <v>31</v>
      </c>
      <c r="D30" s="3">
        <v>589587671.08999991</v>
      </c>
      <c r="E30" s="3">
        <v>1002784640.34</v>
      </c>
      <c r="F30" s="3">
        <v>640773872.51999998</v>
      </c>
      <c r="G30" s="3">
        <v>891776442.60999978</v>
      </c>
      <c r="H30" s="2">
        <v>3124922626.5599995</v>
      </c>
    </row>
    <row r="31" spans="2:13" x14ac:dyDescent="0.25">
      <c r="B31" s="8">
        <v>27</v>
      </c>
      <c r="C31" s="1" t="s">
        <v>32</v>
      </c>
      <c r="D31" s="3">
        <v>17106695.73</v>
      </c>
      <c r="E31" s="3">
        <v>25770373.640000001</v>
      </c>
      <c r="F31" s="3">
        <v>31206791.089999996</v>
      </c>
      <c r="G31" s="3">
        <v>19832419.939999998</v>
      </c>
      <c r="H31" s="2">
        <v>93916280.400000006</v>
      </c>
    </row>
    <row r="32" spans="2:13" x14ac:dyDescent="0.25">
      <c r="B32" s="8">
        <v>28</v>
      </c>
      <c r="C32" s="1" t="s">
        <v>33</v>
      </c>
      <c r="D32" s="3">
        <v>7776844083.4300013</v>
      </c>
      <c r="E32" s="3">
        <v>4058106185.5700016</v>
      </c>
      <c r="F32" s="3">
        <v>4773203325.4199991</v>
      </c>
      <c r="G32" s="3">
        <v>2856577119.25</v>
      </c>
      <c r="H32" s="2">
        <v>19464730713.670002</v>
      </c>
      <c r="J32" s="6"/>
      <c r="K32" s="6"/>
      <c r="L32" s="6"/>
      <c r="M32" s="6"/>
    </row>
    <row r="33" spans="2:13" x14ac:dyDescent="0.25">
      <c r="B33" s="8"/>
      <c r="C33" s="17" t="s">
        <v>34</v>
      </c>
      <c r="D33" s="10">
        <v>119084275670.89003</v>
      </c>
      <c r="E33" s="10">
        <v>203381605145.90997</v>
      </c>
      <c r="F33" s="10">
        <v>190998947879.96991</v>
      </c>
      <c r="G33" s="10">
        <v>107312402900.70645</v>
      </c>
      <c r="H33" s="10">
        <v>620777231597.47644</v>
      </c>
      <c r="J33" s="5"/>
      <c r="K33" s="5"/>
    </row>
    <row r="34" spans="2:13" x14ac:dyDescent="0.25">
      <c r="B34" s="8"/>
      <c r="C34" s="12" t="s">
        <v>41</v>
      </c>
      <c r="D34" s="12">
        <v>7675825999.8621826</v>
      </c>
      <c r="E34" s="12">
        <v>12177209660.237452</v>
      </c>
      <c r="F34" s="12">
        <v>17127048392.12088</v>
      </c>
      <c r="G34" s="12">
        <v>1423512297.6700001</v>
      </c>
      <c r="H34" s="12">
        <v>38403596349.890511</v>
      </c>
    </row>
    <row r="35" spans="2:13" x14ac:dyDescent="0.25">
      <c r="B35" s="8"/>
      <c r="C35" s="14" t="s">
        <v>35</v>
      </c>
      <c r="D35" s="14">
        <v>40096542694.637802</v>
      </c>
      <c r="E35" s="14">
        <v>132425476335.59259</v>
      </c>
      <c r="F35" s="14">
        <v>131661255047.1492</v>
      </c>
      <c r="G35" s="14">
        <v>56051403057.153503</v>
      </c>
      <c r="H35" s="14">
        <v>360234677134.53314</v>
      </c>
      <c r="J35" s="6"/>
      <c r="K35" s="6"/>
      <c r="L35" s="6"/>
      <c r="M35" s="6"/>
    </row>
    <row r="36" spans="2:13" x14ac:dyDescent="0.25">
      <c r="B36" s="8"/>
      <c r="C36" s="18" t="s">
        <v>42</v>
      </c>
      <c r="D36" s="18">
        <v>166856644365.39001</v>
      </c>
      <c r="E36" s="18">
        <v>347984291141.73999</v>
      </c>
      <c r="F36" s="18">
        <v>339787251319.23999</v>
      </c>
      <c r="G36" s="18">
        <v>164787318255.52997</v>
      </c>
      <c r="H36" s="18">
        <v>1019415505081.9001</v>
      </c>
    </row>
    <row r="37" spans="2:13" x14ac:dyDescent="0.25">
      <c r="D37" s="6"/>
      <c r="E37" s="6"/>
      <c r="F37" s="6"/>
      <c r="G37" s="6"/>
      <c r="H37" s="6"/>
      <c r="J37" s="5"/>
    </row>
    <row r="38" spans="2:13" x14ac:dyDescent="0.25">
      <c r="C38" s="20" t="s">
        <v>44</v>
      </c>
      <c r="D38" s="5">
        <f>SUM(D34:D35)</f>
        <v>47772368694.499985</v>
      </c>
      <c r="E38" s="5">
        <f t="shared" ref="E38:H38" si="0">SUM(E34:E35)</f>
        <v>144602685995.83005</v>
      </c>
      <c r="F38" s="5">
        <f t="shared" si="0"/>
        <v>148788303439.27008</v>
      </c>
      <c r="G38" s="5">
        <f t="shared" si="0"/>
        <v>57474915354.823502</v>
      </c>
      <c r="H38" s="5">
        <f t="shared" si="0"/>
        <v>398638273484.42365</v>
      </c>
    </row>
    <row r="39" spans="2:13" x14ac:dyDescent="0.25">
      <c r="C39" t="s">
        <v>46</v>
      </c>
      <c r="D39" s="6"/>
      <c r="E39" s="6"/>
      <c r="F39" s="6"/>
      <c r="G39" s="6"/>
      <c r="H39" s="5"/>
    </row>
    <row r="40" spans="2:13" x14ac:dyDescent="0.25">
      <c r="C40" t="s">
        <v>45</v>
      </c>
      <c r="D40" s="6"/>
      <c r="E40" s="6"/>
      <c r="F40" s="6"/>
      <c r="G40" s="6"/>
      <c r="H40" s="5"/>
    </row>
  </sheetData>
  <mergeCells count="1">
    <mergeCell ref="C3:H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37886-10F3-4618-9364-426EA02966C2}">
  <dimension ref="B1:K41"/>
  <sheetViews>
    <sheetView topLeftCell="A32" workbookViewId="0">
      <selection activeCell="G42" sqref="G42"/>
    </sheetView>
  </sheetViews>
  <sheetFormatPr defaultRowHeight="15" x14ac:dyDescent="0.25"/>
  <cols>
    <col min="3" max="3" width="42" customWidth="1"/>
    <col min="4" max="4" width="24.140625" customWidth="1"/>
    <col min="5" max="5" width="28.28515625" customWidth="1"/>
    <col min="6" max="6" width="19.140625" customWidth="1"/>
    <col min="7" max="7" width="21.5703125" customWidth="1"/>
    <col min="8" max="8" width="24.5703125" customWidth="1"/>
  </cols>
  <sheetData>
    <row r="1" spans="2:8" ht="21" x14ac:dyDescent="0.35">
      <c r="C1" s="21" t="s">
        <v>49</v>
      </c>
    </row>
    <row r="3" spans="2:8" ht="23.25" x14ac:dyDescent="0.35">
      <c r="B3" s="8"/>
      <c r="C3" s="33" t="s">
        <v>0</v>
      </c>
      <c r="D3" s="32"/>
      <c r="E3" s="32"/>
      <c r="F3" s="32"/>
      <c r="G3" s="32"/>
      <c r="H3" s="32"/>
    </row>
    <row r="4" spans="2:8" x14ac:dyDescent="0.25">
      <c r="B4" s="17" t="s">
        <v>43</v>
      </c>
      <c r="C4" s="17" t="s">
        <v>1</v>
      </c>
      <c r="D4" s="10" t="s">
        <v>2</v>
      </c>
      <c r="E4" s="10" t="s">
        <v>3</v>
      </c>
      <c r="F4" s="10" t="s">
        <v>4</v>
      </c>
      <c r="G4" s="10" t="s">
        <v>5</v>
      </c>
      <c r="H4" s="10" t="s">
        <v>6</v>
      </c>
    </row>
    <row r="5" spans="2:8" x14ac:dyDescent="0.25">
      <c r="B5" s="8">
        <v>1</v>
      </c>
      <c r="C5" s="1" t="s">
        <v>7</v>
      </c>
      <c r="D5" s="3">
        <v>759841834.60999978</v>
      </c>
      <c r="E5" s="3">
        <v>816600936.75999999</v>
      </c>
      <c r="F5" s="3">
        <v>569379278.67000008</v>
      </c>
      <c r="G5" s="3">
        <v>828498952.63999999</v>
      </c>
      <c r="H5" s="4">
        <v>2974321002.6799998</v>
      </c>
    </row>
    <row r="6" spans="2:8" x14ac:dyDescent="0.25">
      <c r="B6" s="8">
        <v>2</v>
      </c>
      <c r="C6" s="1" t="s">
        <v>8</v>
      </c>
      <c r="D6" s="3">
        <v>344766231.94000018</v>
      </c>
      <c r="E6" s="3">
        <v>716886403.98000002</v>
      </c>
      <c r="F6" s="3">
        <v>2032263250.3899999</v>
      </c>
      <c r="G6" s="3">
        <v>145395386.38</v>
      </c>
      <c r="H6" s="4">
        <v>3239311272.6900001</v>
      </c>
    </row>
    <row r="7" spans="2:8" x14ac:dyDescent="0.25">
      <c r="B7" s="8">
        <v>3</v>
      </c>
      <c r="C7" s="1" t="s">
        <v>9</v>
      </c>
      <c r="D7" s="3">
        <v>11666683207.250055</v>
      </c>
      <c r="E7" s="3">
        <v>46049753286.430138</v>
      </c>
      <c r="F7" s="3">
        <v>32532849321.860016</v>
      </c>
      <c r="G7" s="3">
        <v>20682226581.799969</v>
      </c>
      <c r="H7" s="4">
        <v>110931512397.34018</v>
      </c>
    </row>
    <row r="8" spans="2:8" x14ac:dyDescent="0.25">
      <c r="B8" s="8">
        <v>4</v>
      </c>
      <c r="C8" s="1" t="s">
        <v>10</v>
      </c>
      <c r="D8" s="3">
        <v>5103081232.9300003</v>
      </c>
      <c r="E8" s="3">
        <v>4385784732.5600004</v>
      </c>
      <c r="F8" s="3">
        <v>19015328031.060001</v>
      </c>
      <c r="G8" s="3">
        <v>5230338193.4000015</v>
      </c>
      <c r="H8" s="4">
        <v>33734532189.950005</v>
      </c>
    </row>
    <row r="9" spans="2:8" x14ac:dyDescent="0.25">
      <c r="B9" s="8">
        <v>5</v>
      </c>
      <c r="C9" s="1" t="s">
        <v>11</v>
      </c>
      <c r="D9" s="3">
        <v>2987383619.269999</v>
      </c>
      <c r="E9" s="3">
        <v>3051166391.9499998</v>
      </c>
      <c r="F9" s="3">
        <v>2797683198.4099998</v>
      </c>
      <c r="G9" s="3">
        <v>2463726513.0100002</v>
      </c>
      <c r="H9" s="4">
        <v>11299959722.639999</v>
      </c>
    </row>
    <row r="10" spans="2:8" x14ac:dyDescent="0.25">
      <c r="B10" s="8">
        <v>6</v>
      </c>
      <c r="C10" s="1" t="s">
        <v>12</v>
      </c>
      <c r="D10" s="3">
        <v>121288373.84000005</v>
      </c>
      <c r="E10" s="3">
        <v>229558618.71999997</v>
      </c>
      <c r="F10" s="3">
        <v>955081264.85000002</v>
      </c>
      <c r="G10" s="3">
        <v>443429137.95000011</v>
      </c>
      <c r="H10" s="4">
        <v>1749357395.3600001</v>
      </c>
    </row>
    <row r="11" spans="2:8" x14ac:dyDescent="0.25">
      <c r="B11" s="8">
        <v>7</v>
      </c>
      <c r="C11" s="1" t="s">
        <v>13</v>
      </c>
      <c r="D11" s="3">
        <v>7473554345.8900051</v>
      </c>
      <c r="E11" s="3">
        <v>10914525218.619995</v>
      </c>
      <c r="F11" s="3">
        <v>9469049362.3999996</v>
      </c>
      <c r="G11" s="3">
        <v>7596243839.4799967</v>
      </c>
      <c r="H11" s="4">
        <v>35453372766.389999</v>
      </c>
    </row>
    <row r="12" spans="2:8" x14ac:dyDescent="0.25">
      <c r="B12" s="8">
        <v>8</v>
      </c>
      <c r="C12" s="1" t="s">
        <v>14</v>
      </c>
      <c r="D12" s="3">
        <v>1110243266.6599998</v>
      </c>
      <c r="E12" s="3">
        <v>834066573.1400001</v>
      </c>
      <c r="F12" s="3">
        <v>784471754.48000002</v>
      </c>
      <c r="G12" s="3">
        <v>1040444780.3000002</v>
      </c>
      <c r="H12" s="4">
        <v>3769226374.5799999</v>
      </c>
    </row>
    <row r="13" spans="2:8" x14ac:dyDescent="0.25">
      <c r="B13" s="8">
        <v>9</v>
      </c>
      <c r="C13" s="1" t="s">
        <v>15</v>
      </c>
      <c r="D13" s="3">
        <v>17818997435.429974</v>
      </c>
      <c r="E13" s="3">
        <v>14130914402.729944</v>
      </c>
      <c r="F13" s="3">
        <v>9582255962.5200138</v>
      </c>
      <c r="G13" s="3">
        <v>8740618441.4900246</v>
      </c>
      <c r="H13" s="4">
        <v>50272786242.169952</v>
      </c>
    </row>
    <row r="14" spans="2:8" x14ac:dyDescent="0.25">
      <c r="B14" s="8">
        <v>10</v>
      </c>
      <c r="C14" s="1" t="s">
        <v>16</v>
      </c>
      <c r="D14" s="3">
        <v>719364688.63999999</v>
      </c>
      <c r="E14" s="3">
        <v>1263698096.6500001</v>
      </c>
      <c r="F14" s="3">
        <v>702444188.99000013</v>
      </c>
      <c r="G14" s="3">
        <v>496631757.56</v>
      </c>
      <c r="H14" s="4">
        <v>3182138731.8400002</v>
      </c>
    </row>
    <row r="15" spans="2:8" x14ac:dyDescent="0.25">
      <c r="B15" s="8">
        <v>11</v>
      </c>
      <c r="C15" s="1" t="s">
        <v>17</v>
      </c>
      <c r="D15" s="3">
        <v>905258699.13</v>
      </c>
      <c r="E15" s="3">
        <v>1115545496.05</v>
      </c>
      <c r="F15" s="3">
        <v>825744250.92999971</v>
      </c>
      <c r="G15" s="3">
        <v>1074038889.7200003</v>
      </c>
      <c r="H15" s="4">
        <v>3920587335.8299999</v>
      </c>
    </row>
    <row r="16" spans="2:8" x14ac:dyDescent="0.25">
      <c r="B16" s="8">
        <v>12</v>
      </c>
      <c r="C16" s="1" t="s">
        <v>18</v>
      </c>
      <c r="D16" s="3">
        <v>306224169.36999995</v>
      </c>
      <c r="E16" s="3">
        <v>234319232.22</v>
      </c>
      <c r="F16" s="3">
        <v>136430181.18000001</v>
      </c>
      <c r="G16" s="3">
        <v>105358730.57000002</v>
      </c>
      <c r="H16" s="4">
        <v>782332313.34000003</v>
      </c>
    </row>
    <row r="17" spans="2:11" x14ac:dyDescent="0.25">
      <c r="B17" s="8">
        <v>13</v>
      </c>
      <c r="C17" s="1" t="s">
        <v>19</v>
      </c>
      <c r="D17" s="3">
        <v>8603039.5299999993</v>
      </c>
      <c r="E17" s="3">
        <v>4402598.84</v>
      </c>
      <c r="F17" s="3">
        <v>12240738.510000002</v>
      </c>
      <c r="G17" s="3">
        <v>8211524.4299999997</v>
      </c>
      <c r="H17" s="4">
        <v>33457901.310000002</v>
      </c>
    </row>
    <row r="18" spans="2:11" x14ac:dyDescent="0.25">
      <c r="B18" s="8">
        <v>14</v>
      </c>
      <c r="C18" s="1" t="s">
        <v>20</v>
      </c>
      <c r="D18" s="3">
        <v>2461714680.6699986</v>
      </c>
      <c r="E18" s="3">
        <v>2391385372.23</v>
      </c>
      <c r="F18" s="3">
        <v>2924269339.2399988</v>
      </c>
      <c r="G18" s="3">
        <v>1924789873.8700001</v>
      </c>
      <c r="H18" s="4">
        <v>9702159266.0099983</v>
      </c>
    </row>
    <row r="19" spans="2:11" x14ac:dyDescent="0.25">
      <c r="B19" s="8">
        <v>15</v>
      </c>
      <c r="C19" s="1" t="s">
        <v>21</v>
      </c>
      <c r="D19" s="3">
        <v>314295178.19999999</v>
      </c>
      <c r="E19" s="3">
        <v>306135913.63999993</v>
      </c>
      <c r="F19" s="3">
        <v>949515416.30999994</v>
      </c>
      <c r="G19" s="3">
        <v>516239573.37</v>
      </c>
      <c r="H19" s="4">
        <v>2086186081.52</v>
      </c>
      <c r="J19" s="5"/>
      <c r="K19" s="5"/>
    </row>
    <row r="20" spans="2:11" x14ac:dyDescent="0.25">
      <c r="B20" s="8">
        <v>16</v>
      </c>
      <c r="C20" s="1" t="s">
        <v>22</v>
      </c>
      <c r="D20" s="3">
        <v>3160015188.5</v>
      </c>
      <c r="E20" s="3">
        <v>5713203001.9599991</v>
      </c>
      <c r="F20" s="3">
        <v>3018835030.5800004</v>
      </c>
      <c r="G20" s="3">
        <v>2830123428.7000003</v>
      </c>
      <c r="H20" s="4">
        <v>14722176649.74</v>
      </c>
    </row>
    <row r="21" spans="2:11" x14ac:dyDescent="0.25">
      <c r="B21" s="8">
        <v>17</v>
      </c>
      <c r="C21" s="1" t="s">
        <v>23</v>
      </c>
      <c r="D21" s="3">
        <v>14139504246.300003</v>
      </c>
      <c r="E21" s="3">
        <v>11981502874.929998</v>
      </c>
      <c r="F21" s="3">
        <v>11817730094.029999</v>
      </c>
      <c r="G21" s="3">
        <v>9627271257.3999996</v>
      </c>
      <c r="H21" s="4">
        <v>47566008472.660004</v>
      </c>
    </row>
    <row r="22" spans="2:11" x14ac:dyDescent="0.25">
      <c r="B22" s="8">
        <v>18</v>
      </c>
      <c r="C22" s="1" t="s">
        <v>24</v>
      </c>
      <c r="D22" s="3">
        <v>13259616438.760006</v>
      </c>
      <c r="E22" s="3">
        <v>26051731545.400013</v>
      </c>
      <c r="F22" s="3">
        <v>13079037688.869995</v>
      </c>
      <c r="G22" s="3">
        <v>11832852490.579994</v>
      </c>
      <c r="H22" s="4">
        <v>64223238163.610008</v>
      </c>
    </row>
    <row r="23" spans="2:11" x14ac:dyDescent="0.25">
      <c r="B23" s="8">
        <v>19</v>
      </c>
      <c r="C23" s="1" t="s">
        <v>25</v>
      </c>
      <c r="D23" s="3">
        <v>3732605245.5500002</v>
      </c>
      <c r="E23" s="3">
        <v>6344405227.0000019</v>
      </c>
      <c r="F23" s="3">
        <v>1363463590.24</v>
      </c>
      <c r="G23" s="3">
        <v>500710893.58999997</v>
      </c>
      <c r="H23" s="4">
        <v>11941184956.380003</v>
      </c>
    </row>
    <row r="24" spans="2:11" x14ac:dyDescent="0.25">
      <c r="B24" s="8">
        <v>20</v>
      </c>
      <c r="C24" s="1" t="s">
        <v>26</v>
      </c>
      <c r="D24" s="3">
        <v>398790664.81999999</v>
      </c>
      <c r="E24" s="3">
        <v>447901430.88</v>
      </c>
      <c r="F24" s="3">
        <v>1300000845.5899999</v>
      </c>
      <c r="G24" s="3">
        <v>603150625.73000002</v>
      </c>
      <c r="H24" s="4">
        <v>2749843567.02</v>
      </c>
    </row>
    <row r="25" spans="2:11" x14ac:dyDescent="0.25">
      <c r="B25" s="8">
        <v>21</v>
      </c>
      <c r="C25" s="1" t="s">
        <v>27</v>
      </c>
      <c r="D25" s="3">
        <v>18767524.739999998</v>
      </c>
      <c r="E25" s="3">
        <v>69172234.219999999</v>
      </c>
      <c r="F25" s="3">
        <v>248486807.58000001</v>
      </c>
      <c r="G25" s="3">
        <v>7761437.3700000001</v>
      </c>
      <c r="H25" s="4">
        <v>344188003.91000003</v>
      </c>
    </row>
    <row r="26" spans="2:11" x14ac:dyDescent="0.25">
      <c r="B26" s="8">
        <v>22</v>
      </c>
      <c r="C26" s="1" t="s">
        <v>48</v>
      </c>
      <c r="D26" s="3">
        <v>19332463703.59</v>
      </c>
      <c r="E26" s="3">
        <v>38847975065.35994</v>
      </c>
      <c r="F26" s="3">
        <v>99193851372.179916</v>
      </c>
      <c r="G26" s="3">
        <v>15127628600.739969</v>
      </c>
      <c r="H26" s="4">
        <v>172501918741.86981</v>
      </c>
    </row>
    <row r="27" spans="2:11" x14ac:dyDescent="0.25">
      <c r="B27" s="8">
        <v>23</v>
      </c>
      <c r="C27" s="1" t="s">
        <v>28</v>
      </c>
      <c r="D27" s="3">
        <v>1072290156.8600005</v>
      </c>
      <c r="E27" s="3">
        <v>1368760739.79</v>
      </c>
      <c r="F27" s="3">
        <v>1149319866.9099998</v>
      </c>
      <c r="G27" s="3">
        <v>1021203057.74</v>
      </c>
      <c r="H27" s="4">
        <v>4611573821.3000002</v>
      </c>
    </row>
    <row r="28" spans="2:11" x14ac:dyDescent="0.25">
      <c r="B28" s="8">
        <v>24</v>
      </c>
      <c r="C28" s="1" t="s">
        <v>29</v>
      </c>
      <c r="D28" s="3">
        <v>216498786.12</v>
      </c>
      <c r="E28" s="3">
        <v>422469269.10000008</v>
      </c>
      <c r="F28" s="3">
        <v>420083448.11000001</v>
      </c>
      <c r="G28" s="3">
        <v>575801442.07999992</v>
      </c>
      <c r="H28" s="4">
        <v>1634852945.4099998</v>
      </c>
    </row>
    <row r="29" spans="2:11" x14ac:dyDescent="0.25">
      <c r="B29" s="8">
        <v>25</v>
      </c>
      <c r="C29" s="1" t="s">
        <v>30</v>
      </c>
      <c r="D29" s="3">
        <v>8692782544.2299805</v>
      </c>
      <c r="E29" s="3">
        <v>6955645665.54002</v>
      </c>
      <c r="F29" s="3">
        <v>7640147648.0000124</v>
      </c>
      <c r="G29" s="3">
        <v>7301342394.4300022</v>
      </c>
      <c r="H29" s="4">
        <v>30589918252.200012</v>
      </c>
    </row>
    <row r="30" spans="2:11" x14ac:dyDescent="0.25">
      <c r="B30" s="8">
        <v>26</v>
      </c>
      <c r="C30" s="1" t="s">
        <v>31</v>
      </c>
      <c r="D30" s="3">
        <v>487525293.78999996</v>
      </c>
      <c r="E30" s="3">
        <v>844463471.26999974</v>
      </c>
      <c r="F30" s="3">
        <v>1152412454.0700002</v>
      </c>
      <c r="G30" s="3">
        <v>655937521.22000003</v>
      </c>
      <c r="H30" s="4">
        <v>3140338740.3500004</v>
      </c>
    </row>
    <row r="31" spans="2:11" x14ac:dyDescent="0.25">
      <c r="B31" s="8">
        <v>27</v>
      </c>
      <c r="C31" s="1" t="s">
        <v>32</v>
      </c>
      <c r="D31" s="3">
        <v>45160174.219999999</v>
      </c>
      <c r="E31" s="3">
        <v>15977189.479999999</v>
      </c>
      <c r="F31" s="3">
        <v>23313492.52</v>
      </c>
      <c r="G31" s="3">
        <v>43505804.460000008</v>
      </c>
      <c r="H31" s="4">
        <v>127956660.68000001</v>
      </c>
    </row>
    <row r="32" spans="2:11" x14ac:dyDescent="0.25">
      <c r="B32" s="8">
        <v>28</v>
      </c>
      <c r="C32" s="1" t="s">
        <v>33</v>
      </c>
      <c r="D32" s="3">
        <v>2322225417.980001</v>
      </c>
      <c r="E32" s="3">
        <v>8679968417.5200005</v>
      </c>
      <c r="F32" s="3">
        <v>3720354844.3800011</v>
      </c>
      <c r="G32" s="3">
        <v>3668874793.9799995</v>
      </c>
      <c r="H32" s="4">
        <v>18391423473.860001</v>
      </c>
      <c r="J32" s="5"/>
      <c r="K32" s="5"/>
    </row>
    <row r="33" spans="2:11" x14ac:dyDescent="0.25">
      <c r="B33" s="8"/>
      <c r="C33" s="17" t="s">
        <v>34</v>
      </c>
      <c r="D33" s="10">
        <v>118979545388.82002</v>
      </c>
      <c r="E33" s="10">
        <v>194187919406.97003</v>
      </c>
      <c r="F33" s="10">
        <v>227416042722.85992</v>
      </c>
      <c r="G33" s="10">
        <v>105092355923.98997</v>
      </c>
      <c r="H33" s="10">
        <v>645675863442.64001</v>
      </c>
      <c r="J33" s="6"/>
    </row>
    <row r="34" spans="2:11" x14ac:dyDescent="0.25">
      <c r="B34" s="8"/>
      <c r="C34" s="12" t="s">
        <v>41</v>
      </c>
      <c r="D34" s="12"/>
      <c r="E34" s="12"/>
      <c r="F34" s="12">
        <v>10365153587.75</v>
      </c>
      <c r="G34" s="12">
        <v>12988910992.920044</v>
      </c>
      <c r="H34" s="12">
        <v>23354064580.670044</v>
      </c>
      <c r="J34" s="5"/>
      <c r="K34" s="5"/>
    </row>
    <row r="35" spans="2:11" x14ac:dyDescent="0.25">
      <c r="B35" s="8"/>
      <c r="C35" s="14" t="s">
        <v>35</v>
      </c>
      <c r="D35" s="14">
        <v>51193243262</v>
      </c>
      <c r="E35" s="14">
        <v>427311622174.32001</v>
      </c>
      <c r="F35" s="14">
        <v>88872281905.860001</v>
      </c>
      <c r="G35" s="14">
        <v>148139321332.44</v>
      </c>
      <c r="H35" s="14">
        <v>715516468674.62012</v>
      </c>
    </row>
    <row r="36" spans="2:11" x14ac:dyDescent="0.25">
      <c r="B36" s="8"/>
      <c r="C36" s="18" t="s">
        <v>42</v>
      </c>
      <c r="D36" s="18">
        <v>170172788650.82001</v>
      </c>
      <c r="E36" s="18">
        <v>621499541581.29004</v>
      </c>
      <c r="F36" s="18">
        <v>326653478216.46991</v>
      </c>
      <c r="G36" s="18">
        <v>266220588249.35004</v>
      </c>
      <c r="H36" s="18">
        <v>1384546396697.9302</v>
      </c>
    </row>
    <row r="37" spans="2:11" x14ac:dyDescent="0.25">
      <c r="C37" s="20" t="s">
        <v>44</v>
      </c>
      <c r="D37" s="5"/>
      <c r="E37" s="5"/>
      <c r="F37" s="5"/>
      <c r="G37" s="5"/>
      <c r="H37" s="5"/>
    </row>
    <row r="38" spans="2:11" x14ac:dyDescent="0.25">
      <c r="C38" t="s">
        <v>46</v>
      </c>
      <c r="D38" s="6"/>
      <c r="E38" s="6"/>
      <c r="F38" s="6"/>
      <c r="G38" s="6"/>
      <c r="H38" s="5"/>
    </row>
    <row r="39" spans="2:11" x14ac:dyDescent="0.25">
      <c r="C39" t="s">
        <v>45</v>
      </c>
      <c r="D39" s="6"/>
      <c r="E39" s="6"/>
      <c r="F39" s="6"/>
      <c r="G39" s="6"/>
      <c r="H39" s="5"/>
    </row>
    <row r="41" spans="2:11" x14ac:dyDescent="0.25">
      <c r="G41" s="5">
        <f>SUM(G34:G35)</f>
        <v>161128232325.36005</v>
      </c>
    </row>
  </sheetData>
  <mergeCells count="1">
    <mergeCell ref="C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2021</vt:lpstr>
      <vt:lpstr>2020</vt:lpstr>
      <vt:lpstr>2019</vt:lpstr>
      <vt:lpstr>2018</vt:lpstr>
      <vt:lpstr>2017</vt:lpstr>
      <vt:lpstr>2016</vt:lpstr>
      <vt:lpstr>2015</vt:lpstr>
      <vt:lpstr>'2020'!Print_Area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TAMADI MALA</dc:creator>
  <cp:lastModifiedBy>Yemi Kale</cp:lastModifiedBy>
  <cp:lastPrinted>2020-11-25T12:27:40Z</cp:lastPrinted>
  <dcterms:created xsi:type="dcterms:W3CDTF">2020-11-25T10:27:21Z</dcterms:created>
  <dcterms:modified xsi:type="dcterms:W3CDTF">2021-05-06T13:46:35Z</dcterms:modified>
</cp:coreProperties>
</file>